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t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<sst xmlns="http://schemas.openxmlformats.org/spreadsheetml/2006/main" count="39" uniqueCount="31">
  <si>
    <t xml:space="preserve"> にてんかく　は　０～１８０ど　の　カクド　にしてください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</si>
  <si>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にてんかく　の　しーたー　を　よびだす　めいれい</t>
    </r>
  </si>
  <si>
    <t xml:space="preserve">20250104 up</t>
  </si>
  <si>
    <t xml:space="preserve">　　はーば　ぎゃくびき　ばん</t>
  </si>
  <si>
    <t xml:space="preserve">へいめんず カクド</t>
  </si>
  <si>
    <t xml:space="preserve">にてんかく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</si>
  <si>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COT  (  RADIANS  ( G9 )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TAN  (  RADIANS  ( J9 ) ) ) )</t>
    </r>
  </si>
  <si>
    <t xml:space="preserve">巾</t>
  </si>
  <si>
    <r>
      <rPr>
        <sz val="18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</si>
  <si>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</si>
  <si>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</si>
  <si>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t xml:space="preserve">カクド　を　どすうほう　で　だしてください</t>
  </si>
  <si>
    <t xml:space="preserve">つぎの　２つ　を　かけてた　ひりつ　で　あーくこさいん　を　おこない　カクド　を　もとめてください</t>
  </si>
  <si>
    <t xml:space="preserve">◇　へいめんず　しーた　の　　こたんじぇんと</t>
  </si>
  <si>
    <t xml:space="preserve">　　　　　まっくす  　１８０　ど</t>
  </si>
  <si>
    <t xml:space="preserve">巾 </t>
  </si>
  <si>
    <t xml:space="preserve">りつめんず カクド</t>
  </si>
  <si>
    <t xml:space="preserve">ど</t>
  </si>
  <si>
    <t xml:space="preserve"> または</t>
  </si>
  <si>
    <r>
      <rPr>
        <sz val="10"/>
        <color rgb="FFB2B2B2"/>
        <rFont val="Arial"/>
        <family val="2"/>
        <charset val="128"/>
      </rPr>
      <t xml:space="preserve">(</t>
    </r>
    <r>
      <rPr>
        <sz val="10"/>
        <color rgb="FFB2B2B2"/>
        <rFont val="メイリオ"/>
        <family val="2"/>
        <charset val="128"/>
      </rPr>
      <t xml:space="preserve">　こたんじぇんと 　とは　１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たんじぇんと　のこと　</t>
    </r>
    <r>
      <rPr>
        <sz val="10"/>
        <color rgb="FFB2B2B2"/>
        <rFont val="Arial"/>
        <family val="2"/>
        <charset val="128"/>
      </rPr>
      <t xml:space="preserve">)</t>
    </r>
  </si>
  <si>
    <t xml:space="preserve">◇　にてんかく　の　　たんじぇんと</t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</si>
  <si>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</si>
  <si>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はーばー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</si>
  <si>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</si>
  <si>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みなみはんきゅう</t>
  </si>
  <si>
    <t xml:space="preserve">↑　と　まったく　おなじ　いみ</t>
  </si>
  <si>
    <t xml:space="preserve">↑　の　ぎゃくかいてん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</si>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</sst>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00&quot;  rad&quot;"/>
    <numFmt numFmtId="166" formatCode="General"/>
    <numFmt numFmtId="167" formatCode="&quot;TRUE&quot;;&quot;TRUE&quot;;&quot;FALSE&quot;"/>
    <numFmt numFmtId="168" formatCode="&quot;±  &quot;0.00"/>
    <numFmt numFmtId="169" formatCode="&quot;+ &quot;0.##"/>
    <numFmt numFmtId="170" formatCode="&quot;-  &quot;0.##"/>
    <numFmt numFmtId="171" formatCode="#,##0.000"/>
    <numFmt numFmtId="172" formatCode="#,##0.0"/>
    <numFmt numFmtId="173" formatCode="#,##0.00"/>
  </numFmts>
  <fonts count="4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5"/>
      <color rgb="FFB2B2B2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FF4000"/>
      <name val="メイリオ"/>
      <family val="2"/>
      <charset val="128"/>
    </font>
    <font>
      <sz val="9"/>
      <name val="メイリオ"/>
      <family val="2"/>
      <charset val="128"/>
    </font>
    <font>
      <b val="true"/>
      <sz val="28"/>
      <name val="メイリオ"/>
      <family val="2"/>
      <charset val="128"/>
    </font>
    <font>
      <sz val="18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3"/>
      <name val="メイリオ"/>
      <family val="2"/>
      <charset val="128"/>
    </font>
    <font>
      <b val="true"/>
      <sz val="7"/>
      <name val="メイリオ"/>
      <family val="2"/>
      <charset val="128"/>
    </font>
    <font>
      <sz val="16"/>
      <name val="メイリオ"/>
      <family val="2"/>
      <charset val="128"/>
    </font>
    <font>
      <b val="true"/>
      <sz val="16"/>
      <name val="Arial"/>
      <family val="2"/>
      <charset val="128"/>
    </font>
    <font>
      <sz val="10"/>
      <color rgb="FFB2B2B2"/>
      <name val="Arial"/>
      <family val="2"/>
      <charset val="128"/>
    </font>
    <font>
      <b val="true"/>
      <sz val="16"/>
      <name val="メイリオ"/>
      <family val="2"/>
      <charset val="128"/>
    </font>
    <font>
      <sz val="16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D428"/>
        <bgColor rgb="FFFFFF00"/>
      </patternFill>
    </fill>
    <fill>
      <patternFill patternType="solid">
        <fgColor rgb="FFFFFFA6"/>
        <bgColor rgb="FFFFE994"/>
      </patternFill>
    </fill>
    <fill>
      <patternFill patternType="solid">
        <fgColor rgb="FFEEEEEE"/>
        <bgColor rgb="FFF5F5F5"/>
      </patternFill>
    </fill>
    <fill>
      <patternFill patternType="solid">
        <fgColor rgb="FFFFE994"/>
        <bgColor rgb="FFFFFFA6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E994"/>
      <rgbColor rgb="FF3366FF"/>
      <rgbColor rgb="FF33CCCC"/>
      <rgbColor rgb="FF99CC00"/>
      <rgbColor rgb="FFFFD428"/>
      <rgbColor rgb="FFFF9900"/>
      <rgbColor rgb="FFFF40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2men/jp/3d-arc-fai/3d-a2ten-h.html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wa/0-k3/kyo/rittai/hyou-arc-fai/4qua-ten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wa/0-k3/kyo/rittai/hyou/hyou-ten.html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gazo/ex-/jiku/jk-2ten.xlsx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arc/ex-a2ten-th-xlsx.xlsx" TargetMode="External"/><Relationship Id="rId27" Type="http://schemas.openxmlformats.org/officeDocument/2006/relationships/image" Target="../media/image14.png"/><Relationship Id="rId28" Type="http://schemas.openxmlformats.org/officeDocument/2006/relationships/hyperlink" Target="http://www.shinsuke-yonebayashi.x0.com/ckesu-/l1l/gazo/ex-/arc/ex-a2ten-ha-xlsx.xlsx" TargetMode="External"/><Relationship Id="rId29" Type="http://schemas.openxmlformats.org/officeDocument/2006/relationships/image" Target="../media/image15.png"/><Relationship Id="rId30" Type="http://schemas.openxmlformats.org/officeDocument/2006/relationships/image" Target="../media/image16.png"/><Relationship Id="rId31" Type="http://schemas.openxmlformats.org/officeDocument/2006/relationships/image" Target="../media/image1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149760</xdr:colOff>
      <xdr:row>7</xdr:row>
      <xdr:rowOff>19440</xdr:rowOff>
    </xdr:from>
    <xdr:to>
      <xdr:col>2</xdr:col>
      <xdr:colOff>601920</xdr:colOff>
      <xdr:row>14</xdr:row>
      <xdr:rowOff>104760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68680" y="1636920"/>
          <a:ext cx="1170720" cy="1854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128520</xdr:colOff>
      <xdr:row>48</xdr:row>
      <xdr:rowOff>214920</xdr:rowOff>
    </xdr:from>
    <xdr:to>
      <xdr:col>6</xdr:col>
      <xdr:colOff>924840</xdr:colOff>
      <xdr:row>51</xdr:row>
      <xdr:rowOff>23760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760" y="11227680"/>
          <a:ext cx="79632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850680</xdr:colOff>
      <xdr:row>47</xdr:row>
      <xdr:rowOff>177120</xdr:rowOff>
    </xdr:from>
    <xdr:to>
      <xdr:col>7</xdr:col>
      <xdr:colOff>548280</xdr:colOff>
      <xdr:row>49</xdr:row>
      <xdr:rowOff>201600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920" y="1097388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48</xdr:row>
      <xdr:rowOff>200520</xdr:rowOff>
    </xdr:from>
    <xdr:to>
      <xdr:col>10</xdr:col>
      <xdr:colOff>143280</xdr:colOff>
      <xdr:row>51</xdr:row>
      <xdr:rowOff>9720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213280"/>
          <a:ext cx="79560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240840</xdr:colOff>
      <xdr:row>47</xdr:row>
      <xdr:rowOff>156240</xdr:rowOff>
    </xdr:from>
    <xdr:to>
      <xdr:col>6</xdr:col>
      <xdr:colOff>230400</xdr:colOff>
      <xdr:row>49</xdr:row>
      <xdr:rowOff>181080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5080" y="10953000"/>
          <a:ext cx="81756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490680</xdr:colOff>
      <xdr:row>48</xdr:row>
      <xdr:rowOff>190800</xdr:rowOff>
    </xdr:from>
    <xdr:to>
      <xdr:col>8</xdr:col>
      <xdr:colOff>201240</xdr:colOff>
      <xdr:row>50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2000" y="11203560"/>
          <a:ext cx="7984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552600</xdr:colOff>
      <xdr:row>47</xdr:row>
      <xdr:rowOff>139320</xdr:rowOff>
    </xdr:from>
    <xdr:to>
      <xdr:col>9</xdr:col>
      <xdr:colOff>542520</xdr:colOff>
      <xdr:row>49</xdr:row>
      <xdr:rowOff>164520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1840" y="10936080"/>
          <a:ext cx="81792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84240</xdr:colOff>
      <xdr:row>48</xdr:row>
      <xdr:rowOff>213480</xdr:rowOff>
    </xdr:from>
    <xdr:to>
      <xdr:col>12</xdr:col>
      <xdr:colOff>162720</xdr:colOff>
      <xdr:row>51</xdr:row>
      <xdr:rowOff>23040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9480" y="11226240"/>
          <a:ext cx="7970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73080</xdr:colOff>
      <xdr:row>47</xdr:row>
      <xdr:rowOff>176760</xdr:rowOff>
    </xdr:from>
    <xdr:to>
      <xdr:col>11</xdr:col>
      <xdr:colOff>152280</xdr:colOff>
      <xdr:row>49</xdr:row>
      <xdr:rowOff>201600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400" y="10973520"/>
          <a:ext cx="7981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733320</xdr:colOff>
      <xdr:row>52</xdr:row>
      <xdr:rowOff>60480</xdr:rowOff>
    </xdr:from>
    <xdr:to>
      <xdr:col>9</xdr:col>
      <xdr:colOff>442800</xdr:colOff>
      <xdr:row>54</xdr:row>
      <xdr:rowOff>178200</xdr:rowOff>
    </xdr:to>
    <xdr:sp>
      <xdr:nvSpPr>
        <xdr:cNvPr id="9" name="画像 10">
          <a:hlinkClick r:id="rId18"/>
        </xdr:cNvPr>
        <xdr:cNvSpPr/>
      </xdr:nvSpPr>
      <xdr:spPr>
        <a:xfrm>
          <a:off x="7342560" y="11936880"/>
          <a:ext cx="53748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935280</xdr:colOff>
      <xdr:row>52</xdr:row>
      <xdr:rowOff>60480</xdr:rowOff>
    </xdr:from>
    <xdr:to>
      <xdr:col>8</xdr:col>
      <xdr:colOff>364680</xdr:colOff>
      <xdr:row>54</xdr:row>
      <xdr:rowOff>178200</xdr:rowOff>
    </xdr:to>
    <xdr:sp>
      <xdr:nvSpPr>
        <xdr:cNvPr id="10" name="画像 12">
          <a:hlinkClick r:id="rId20"/>
        </xdr:cNvPr>
        <xdr:cNvSpPr/>
      </xdr:nvSpPr>
      <xdr:spPr>
        <a:xfrm>
          <a:off x="6456600" y="11936880"/>
          <a:ext cx="51732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49680</xdr:colOff>
      <xdr:row>52</xdr:row>
      <xdr:rowOff>60480</xdr:rowOff>
    </xdr:from>
    <xdr:to>
      <xdr:col>7</xdr:col>
      <xdr:colOff>566640</xdr:colOff>
      <xdr:row>54</xdr:row>
      <xdr:rowOff>178200</xdr:rowOff>
    </xdr:to>
    <xdr:sp>
      <xdr:nvSpPr>
        <xdr:cNvPr id="11" name="画像 13">
          <a:hlinkClick r:id="rId22"/>
        </xdr:cNvPr>
        <xdr:cNvSpPr/>
      </xdr:nvSpPr>
      <xdr:spPr>
        <a:xfrm>
          <a:off x="5571000" y="11936880"/>
          <a:ext cx="51696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811440</xdr:colOff>
      <xdr:row>52</xdr:row>
      <xdr:rowOff>60480</xdr:rowOff>
    </xdr:from>
    <xdr:to>
      <xdr:col>10</xdr:col>
      <xdr:colOff>228960</xdr:colOff>
      <xdr:row>54</xdr:row>
      <xdr:rowOff>178200</xdr:rowOff>
    </xdr:to>
    <xdr:sp>
      <xdr:nvSpPr>
        <xdr:cNvPr id="12" name="画像 14">
          <a:hlinkClick r:id="rId24"/>
        </xdr:cNvPr>
        <xdr:cNvSpPr/>
      </xdr:nvSpPr>
      <xdr:spPr>
        <a:xfrm>
          <a:off x="8248680" y="11936880"/>
          <a:ext cx="51660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656640</xdr:colOff>
      <xdr:row>50</xdr:row>
      <xdr:rowOff>93960</xdr:rowOff>
    </xdr:from>
    <xdr:to>
      <xdr:col>5</xdr:col>
      <xdr:colOff>26640</xdr:colOff>
      <xdr:row>52</xdr:row>
      <xdr:rowOff>96480</xdr:rowOff>
    </xdr:to>
    <xdr:sp>
      <xdr:nvSpPr>
        <xdr:cNvPr id="13" name="画像 15">
          <a:hlinkClick r:id="rId26"/>
        </xdr:cNvPr>
        <xdr:cNvSpPr/>
      </xdr:nvSpPr>
      <xdr:spPr>
        <a:xfrm>
          <a:off x="2813040" y="11538720"/>
          <a:ext cx="807840" cy="4341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655200</xdr:colOff>
      <xdr:row>52</xdr:row>
      <xdr:rowOff>160560</xdr:rowOff>
    </xdr:from>
    <xdr:to>
      <xdr:col>5</xdr:col>
      <xdr:colOff>25200</xdr:colOff>
      <xdr:row>54</xdr:row>
      <xdr:rowOff>163080</xdr:rowOff>
    </xdr:to>
    <xdr:sp>
      <xdr:nvSpPr>
        <xdr:cNvPr id="14" name="画像 16">
          <a:hlinkClick r:id="rId28"/>
        </xdr:cNvPr>
        <xdr:cNvSpPr/>
      </xdr:nvSpPr>
      <xdr:spPr>
        <a:xfrm>
          <a:off x="2811600" y="12036960"/>
          <a:ext cx="807840" cy="4341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巾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338400</xdr:colOff>
      <xdr:row>4</xdr:row>
      <xdr:rowOff>214560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520" cy="863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106560</xdr:colOff>
      <xdr:row>1</xdr:row>
      <xdr:rowOff>18000</xdr:rowOff>
    </xdr:from>
    <xdr:to>
      <xdr:col>12</xdr:col>
      <xdr:colOff>122040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7008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  <col collapsed="false" customWidth="true" hidden="false" outlineLevel="0" max="17" min="17" style="0" width="12.68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" t="s">
        <v>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customFormat="false" ht="17" hidden="false" customHeight="true" outlineLevel="0" collapsed="false">
      <c r="A4" s="1"/>
      <c r="B4" s="1"/>
      <c r="C4" s="1"/>
      <c r="D4" s="1"/>
      <c r="E4" s="1"/>
      <c r="F4" s="6"/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 t="s">
        <v>1</v>
      </c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9"/>
      <c r="Q6" s="8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customFormat="false" ht="17" hidden="false" customHeight="true" outlineLevel="0" collapsed="false">
      <c r="A7" s="10" t="s">
        <v>2</v>
      </c>
      <c r="B7" s="11"/>
      <c r="C7" s="12" t="s">
        <v>3</v>
      </c>
      <c r="D7" s="1"/>
      <c r="E7" s="1"/>
      <c r="F7" s="1"/>
      <c r="G7" s="13" t="s">
        <v>4</v>
      </c>
      <c r="H7" s="1"/>
      <c r="I7" s="1"/>
      <c r="J7" s="14" t="s">
        <v>5</v>
      </c>
      <c r="K7" s="1"/>
      <c r="L7" s="1"/>
      <c r="M7" s="1"/>
      <c r="N7" s="1"/>
      <c r="O7" s="1"/>
      <c r="P7" s="7" t="s">
        <v>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customFormat="false" ht="37.3" hidden="false" customHeight="true" outlineLevel="0" collapsed="false">
      <c r="A9" s="1"/>
      <c r="B9" s="1"/>
      <c r="C9" s="1"/>
      <c r="D9" s="15" t="s">
        <v>7</v>
      </c>
      <c r="E9" s="1"/>
      <c r="F9" s="16" t="s">
        <v>8</v>
      </c>
      <c r="G9" s="17"/>
      <c r="H9" s="1" t="s">
        <v>9</v>
      </c>
      <c r="I9" s="18" t="s">
        <v>10</v>
      </c>
      <c r="J9" s="17"/>
      <c r="K9" s="1" t="s">
        <v>9</v>
      </c>
      <c r="L9" s="1"/>
      <c r="M9" s="1"/>
      <c r="N9" s="1"/>
      <c r="O9" s="1"/>
      <c r="P9" s="1"/>
      <c r="Q9" s="1"/>
      <c r="R9" s="19"/>
      <c r="S9" s="1"/>
      <c r="T9" s="1"/>
      <c r="U9" s="1"/>
      <c r="V9" s="1"/>
      <c r="W9" s="1"/>
      <c r="X9" s="1"/>
      <c r="Y9" s="1"/>
      <c r="Z9" s="1"/>
      <c r="AA9" s="1"/>
      <c r="AB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20"/>
      <c r="G10" s="1"/>
      <c r="H10" s="1"/>
      <c r="I10" s="16"/>
      <c r="J10" s="21" t="str">
        <f aca="false">IF((G9)="",". .",IF(PI()/2 &gt; ABS(G1),TEXT(ABS(DEGREES(G1)),"0　ど　～　")&amp;"90　ど",IF(PI()/2 &lt; ABS(G1),"90　ど　～　"&amp;TEXT(ABS(DEGREES(G1)),"0　ど"))))</f>
        <v>. .</v>
      </c>
      <c r="K10" s="1"/>
      <c r="L10" s="1"/>
      <c r="M10" s="1"/>
      <c r="N10" s="1"/>
      <c r="O10" s="1"/>
      <c r="P10" s="7" t="s">
        <v>11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2" t="str">
        <f aca="false">IF(   (J9)="",  ". .",IF((G9)="",". .",IF(AND((G1=0),NOT(J1=0)) ,  "　θ ０ ど の とき 、巾 は すいちょくかいてん に きりかわります（ ( 山  ( ＝ Ψ )) ＝　巾  ) " , IF( AND( COS(J1)&gt;0 , COS(G1)&lt;COS(J1) ) , " にてんかく　よりも　θ　を　ちいさい　カクド　にしてください"  , IF( AND( COS(J1)&lt;0 , COS(G1)&gt;COS(J1) ) , " にてんかく　よりも　θ　を　おおきい　カクド　にしてください"  , ". ." ))     )))</f>
        <v>. .</v>
      </c>
      <c r="H11" s="1"/>
      <c r="I11" s="1"/>
      <c r="J11" s="1"/>
      <c r="K11" s="1"/>
      <c r="L11" s="1"/>
      <c r="M11" s="1"/>
      <c r="N11" s="1"/>
      <c r="O11" s="1"/>
      <c r="P11" s="7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23"/>
      <c r="G12" s="22" t="str">
        <f aca="false">IF((OR((J1&gt;PI()*2),(J1&lt;0))),"にてんかく　は　０～１８０ 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7" t="s">
        <v>12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7" hidden="false" customHeight="true" outlineLevel="0" collapsed="false">
      <c r="A14" s="1"/>
      <c r="B14" s="1"/>
      <c r="C14" s="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" t="s">
        <v>13</v>
      </c>
      <c r="R14" s="1"/>
      <c r="S14" s="1"/>
      <c r="T14" s="1"/>
      <c r="U14" s="1"/>
      <c r="V14" s="1"/>
      <c r="W14" s="1"/>
      <c r="X14" s="8"/>
      <c r="Y14" s="1"/>
      <c r="Z14" s="1"/>
      <c r="AA14" s="1"/>
      <c r="AB14" s="1"/>
    </row>
    <row r="15" customFormat="false" ht="32.9" hidden="false" customHeight="true" outlineLevel="0" collapsed="false">
      <c r="A15" s="1" t="s">
        <v>14</v>
      </c>
      <c r="B15" s="1"/>
      <c r="C15" s="1"/>
      <c r="D15" s="25"/>
      <c r="E15" s="1"/>
      <c r="F15" s="26" t="s">
        <v>15</v>
      </c>
      <c r="G15" s="13" t="s">
        <v>16</v>
      </c>
      <c r="H15" s="27" t="n">
        <f aca="false">IF((G1=0),(J9), IFERROR(DEGREES(ACOS(_xlfn.COT(J1)*TAN(G1))),"- -"))</f>
        <v>0</v>
      </c>
      <c r="I15" s="28" t="s">
        <v>17</v>
      </c>
      <c r="J15" s="14" t="s">
        <v>18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9" t="s">
        <v>19</v>
      </c>
      <c r="Y15" s="1"/>
      <c r="Z15" s="1"/>
      <c r="AA15" s="1"/>
      <c r="AB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30"/>
      <c r="I16" s="1"/>
      <c r="J16" s="1"/>
      <c r="K16" s="1"/>
      <c r="L16" s="1"/>
      <c r="M16" s="1"/>
      <c r="N16" s="1"/>
      <c r="O16" s="1"/>
      <c r="P16" s="1"/>
      <c r="Q16" s="7" t="s">
        <v>20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31" t="s">
        <v>15</v>
      </c>
      <c r="G17" s="32" t="s">
        <v>16</v>
      </c>
      <c r="H17" s="33" t="n">
        <f aca="false">IF((G1=0),(J9), IFERROR(DEGREES(ACOS(_xlfn.COT(J1)*TAN(G1))),"- -"))</f>
        <v>0</v>
      </c>
      <c r="I17" s="34" t="s">
        <v>17</v>
      </c>
      <c r="J17" s="35" t="s">
        <v>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8"/>
      <c r="Y17" s="1"/>
      <c r="Z17" s="1"/>
      <c r="AA17" s="1"/>
      <c r="AB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36"/>
      <c r="I18" s="1"/>
      <c r="J18" s="1"/>
      <c r="K18" s="1"/>
      <c r="L18" s="1"/>
      <c r="M18" s="1"/>
      <c r="N18" s="7"/>
      <c r="O18" s="1"/>
      <c r="P18" s="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7"/>
      <c r="I19" s="1"/>
      <c r="J19" s="1"/>
      <c r="K19" s="1"/>
      <c r="L19" s="1"/>
      <c r="M19" s="7"/>
      <c r="N19" s="7"/>
      <c r="O19" s="1"/>
      <c r="P19" s="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37"/>
      <c r="I20" s="1"/>
      <c r="J20" s="1"/>
      <c r="K20" s="1"/>
      <c r="L20" s="38"/>
      <c r="M20" s="1"/>
      <c r="N20" s="1"/>
      <c r="O20" s="1"/>
      <c r="P20" s="7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7" hidden="false" customHeight="true" outlineLevel="0" collapsed="false">
      <c r="A22" s="1"/>
      <c r="B22" s="1"/>
      <c r="C22" s="1"/>
      <c r="D22" s="8"/>
      <c r="E22" s="8" t="s">
        <v>22</v>
      </c>
      <c r="F22" s="1"/>
      <c r="G22" s="1"/>
      <c r="H22" s="39"/>
      <c r="I22" s="8"/>
      <c r="J22" s="8"/>
      <c r="K22" s="8"/>
      <c r="L22" s="8"/>
      <c r="M22" s="1"/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7" hidden="false" customHeight="true" outlineLevel="0" collapsed="false">
      <c r="A23" s="1"/>
      <c r="B23" s="1"/>
      <c r="C23" s="1"/>
      <c r="D23" s="8" t="s">
        <v>23</v>
      </c>
      <c r="E23" s="1"/>
      <c r="F23" s="8"/>
      <c r="G23" s="1"/>
      <c r="H23" s="39"/>
      <c r="I23" s="8"/>
      <c r="J23" s="8"/>
      <c r="K23" s="8"/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7" hidden="false" customHeight="true" outlineLevel="0" collapsed="false">
      <c r="A24" s="1"/>
      <c r="B24" s="1"/>
      <c r="C24" s="1"/>
      <c r="D24" s="8"/>
      <c r="E24" s="1"/>
      <c r="F24" s="8"/>
      <c r="G24" s="1"/>
      <c r="H24" s="39"/>
      <c r="I24" s="8"/>
      <c r="J24" s="8"/>
      <c r="K24" s="8"/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7" hidden="false" customHeight="true" outlineLevel="0" collapsed="false">
      <c r="A25" s="1"/>
      <c r="B25" s="1"/>
      <c r="C25" s="1"/>
      <c r="D25" s="8"/>
      <c r="E25" s="8"/>
      <c r="F25" s="8"/>
      <c r="G25" s="8"/>
      <c r="H25" s="8"/>
      <c r="I25" s="8"/>
      <c r="J25" s="8"/>
      <c r="K25" s="8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7" hidden="false" customHeight="true" outlineLevel="0" collapsed="false">
      <c r="A26" s="1"/>
      <c r="B26" s="1"/>
      <c r="C26" s="1"/>
      <c r="D26" s="8"/>
      <c r="E26" s="8" t="s">
        <v>24</v>
      </c>
      <c r="F26" s="8"/>
      <c r="G26" s="8"/>
      <c r="H26" s="8"/>
      <c r="I26" s="8"/>
      <c r="J26" s="8"/>
      <c r="K26" s="8"/>
      <c r="L26" s="8"/>
      <c r="M26" s="1"/>
      <c r="N26" s="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9.7" hidden="false" customHeight="false" outlineLevel="0" collapsed="false">
      <c r="A27" s="1"/>
      <c r="B27" s="1"/>
      <c r="C27" s="1"/>
      <c r="D27" s="8"/>
      <c r="E27" s="8"/>
      <c r="F27" s="40"/>
      <c r="G27" s="41"/>
      <c r="H27" s="42" t="n">
        <f aca="false">-(Q9)</f>
        <v>-0</v>
      </c>
      <c r="I27" s="35" t="s">
        <v>17</v>
      </c>
      <c r="J27" s="35"/>
      <c r="K27" s="8"/>
      <c r="L27" s="8"/>
      <c r="M27" s="1"/>
      <c r="N27" s="7"/>
      <c r="O27" s="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5" hidden="false" customHeight="false" outlineLevel="0" collapsed="false">
      <c r="A28" s="1"/>
      <c r="B28" s="1"/>
      <c r="C28" s="1"/>
      <c r="D28" s="8"/>
      <c r="E28" s="8"/>
      <c r="F28" s="8"/>
      <c r="G28" s="8"/>
      <c r="H28" s="43"/>
      <c r="I28" s="8"/>
      <c r="J28" s="8"/>
      <c r="K28" s="8"/>
      <c r="L28" s="8"/>
      <c r="M28" s="1"/>
      <c r="N28" s="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8" hidden="false" customHeight="false" outlineLevel="0" collapsed="false">
      <c r="A29" s="1"/>
      <c r="B29" s="1"/>
      <c r="C29" s="1"/>
      <c r="D29" s="8"/>
      <c r="E29" s="35" t="s">
        <v>25</v>
      </c>
      <c r="F29" s="8"/>
      <c r="G29" s="8"/>
      <c r="H29" s="43"/>
      <c r="I29" s="8"/>
      <c r="J29" s="8"/>
      <c r="K29" s="8"/>
      <c r="L29" s="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8"/>
      <c r="G30" s="8"/>
      <c r="H30" s="43"/>
      <c r="I30" s="8"/>
      <c r="J30" s="8"/>
      <c r="K30" s="8"/>
      <c r="L30" s="8"/>
      <c r="M30" s="1"/>
      <c r="N30" s="1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9.7" hidden="false" customHeight="false" outlineLevel="0" collapsed="false">
      <c r="A31" s="1"/>
      <c r="B31" s="1"/>
      <c r="C31" s="1"/>
      <c r="D31" s="8"/>
      <c r="E31" s="8"/>
      <c r="F31" s="40"/>
      <c r="G31" s="41"/>
      <c r="H31" s="42" t="n">
        <f aca="false">360-(Q9)</f>
        <v>360</v>
      </c>
      <c r="I31" s="35" t="s">
        <v>17</v>
      </c>
      <c r="J31" s="35"/>
      <c r="K31" s="8"/>
      <c r="L31" s="8"/>
      <c r="M31" s="1"/>
      <c r="N31" s="1"/>
      <c r="O31" s="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5" hidden="false" customHeight="false" outlineLevel="0" collapsed="false">
      <c r="A32" s="1"/>
      <c r="B32" s="1"/>
      <c r="C32" s="1"/>
      <c r="D32" s="8"/>
      <c r="E32" s="8"/>
      <c r="F32" s="8"/>
      <c r="G32" s="8"/>
      <c r="H32" s="43"/>
      <c r="I32" s="8"/>
      <c r="J32" s="8"/>
      <c r="K32" s="8"/>
      <c r="L32" s="8"/>
      <c r="M32" s="1"/>
      <c r="N32" s="1"/>
      <c r="O32" s="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8" hidden="false" customHeight="false" outlineLevel="0" collapsed="false">
      <c r="A33" s="1"/>
      <c r="B33" s="1"/>
      <c r="C33" s="1"/>
      <c r="D33" s="8"/>
      <c r="E33" s="35" t="s">
        <v>26</v>
      </c>
      <c r="F33" s="8"/>
      <c r="G33" s="8"/>
      <c r="H33" s="43"/>
      <c r="I33" s="8"/>
      <c r="J33" s="8"/>
      <c r="K33" s="8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2.8" hidden="false" customHeight="false" outlineLevel="0" collapsed="false">
      <c r="A34" s="1"/>
      <c r="B34" s="1"/>
      <c r="C34" s="1"/>
      <c r="D34" s="8"/>
      <c r="E34" s="8"/>
      <c r="F34" s="8"/>
      <c r="G34" s="8"/>
      <c r="H34" s="43"/>
      <c r="I34" s="8"/>
      <c r="J34" s="8"/>
      <c r="K34" s="8"/>
      <c r="L34" s="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customFormat="false" ht="19.7" hidden="false" customHeight="false" outlineLevel="0" collapsed="false">
      <c r="A35" s="1"/>
      <c r="B35" s="1"/>
      <c r="C35" s="1"/>
      <c r="D35" s="8"/>
      <c r="E35" s="8"/>
      <c r="F35" s="40"/>
      <c r="G35" s="41"/>
      <c r="H35" s="42" t="n">
        <f aca="false">-(H31)</f>
        <v>-360</v>
      </c>
      <c r="I35" s="35" t="s">
        <v>17</v>
      </c>
      <c r="J35" s="35"/>
      <c r="K35" s="8"/>
      <c r="L35" s="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8" hidden="false" customHeight="false" outlineLevel="0" collapsed="false">
      <c r="A36" s="1"/>
      <c r="B36" s="1"/>
      <c r="C36" s="1"/>
      <c r="D36" s="8"/>
      <c r="E36" s="8"/>
      <c r="F36" s="8"/>
      <c r="G36" s="8"/>
      <c r="H36" s="43"/>
      <c r="I36" s="8"/>
      <c r="J36" s="8"/>
      <c r="K36" s="8"/>
      <c r="L36" s="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8" hidden="false" customHeight="false" outlineLevel="0" collapsed="false">
      <c r="A37" s="1"/>
      <c r="B37" s="1"/>
      <c r="C37" s="1"/>
      <c r="D37" s="8"/>
      <c r="E37" s="8"/>
      <c r="F37" s="8"/>
      <c r="G37" s="8"/>
      <c r="H37" s="43"/>
      <c r="I37" s="8"/>
      <c r="J37" s="8"/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6.4" hidden="false" customHeight="false" outlineLevel="0" collapsed="false">
      <c r="A38" s="1"/>
      <c r="B38" s="1"/>
      <c r="C38" s="1"/>
      <c r="D38" s="8" t="s">
        <v>27</v>
      </c>
      <c r="E38" s="8"/>
      <c r="F38" s="8"/>
      <c r="G38" s="8"/>
      <c r="H38" s="43"/>
      <c r="I38" s="8"/>
      <c r="J38" s="8"/>
      <c r="K38" s="8"/>
      <c r="L38" s="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8" hidden="false" customHeight="false" outlineLevel="0" collapsed="false">
      <c r="A39" s="1"/>
      <c r="B39" s="1"/>
      <c r="C39" s="1"/>
      <c r="D39" s="8"/>
      <c r="E39" s="8"/>
      <c r="F39" s="8"/>
      <c r="G39" s="8"/>
      <c r="H39" s="43"/>
      <c r="I39" s="8"/>
      <c r="J39" s="8"/>
      <c r="K39" s="8"/>
      <c r="L39" s="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8" hidden="false" customHeight="false" outlineLevel="0" collapsed="false">
      <c r="A40" s="1"/>
      <c r="B40" s="1"/>
      <c r="C40" s="1"/>
      <c r="D40" s="8"/>
      <c r="E40" s="8"/>
      <c r="F40" s="8"/>
      <c r="G40" s="8"/>
      <c r="H40" s="43"/>
      <c r="I40" s="8"/>
      <c r="J40" s="8"/>
      <c r="K40" s="8"/>
      <c r="L40" s="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9.7" hidden="false" customHeight="false" outlineLevel="0" collapsed="false">
      <c r="A41" s="1"/>
      <c r="B41" s="1"/>
      <c r="C41" s="1"/>
      <c r="D41" s="8"/>
      <c r="E41" s="8"/>
      <c r="F41" s="8" t="s">
        <v>28</v>
      </c>
      <c r="G41" s="8"/>
      <c r="H41" s="42" t="n">
        <f aca="false">(Q9)-720</f>
        <v>-720</v>
      </c>
      <c r="I41" s="35" t="s">
        <v>17</v>
      </c>
      <c r="J41" s="35" t="s">
        <v>29</v>
      </c>
      <c r="K41" s="8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32.9" hidden="false" customHeight="true" outlineLevel="0" collapsed="false">
      <c r="A47" s="44"/>
      <c r="B47" s="1"/>
      <c r="C47" s="1"/>
      <c r="D47" s="45" t="s">
        <v>30</v>
      </c>
      <c r="E47" s="4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7" hidden="false" customHeight="true" outlineLevel="0" collapsed="false">
      <c r="A48" s="1"/>
      <c r="B48" s="1"/>
      <c r="C48" s="1"/>
      <c r="D48" s="1"/>
      <c r="E48" s="46"/>
      <c r="F48" s="47"/>
      <c r="G48" s="47"/>
      <c r="H48" s="47"/>
      <c r="I48" s="47"/>
      <c r="J48" s="47"/>
      <c r="K48" s="47"/>
      <c r="L48" s="47"/>
      <c r="M48" s="4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7" hidden="false" customHeight="true" outlineLevel="0" collapsed="false">
      <c r="A49" s="1"/>
      <c r="B49" s="1"/>
      <c r="C49" s="1"/>
      <c r="D49" s="1"/>
      <c r="E49" s="46"/>
      <c r="F49" s="49"/>
      <c r="G49" s="49"/>
      <c r="H49" s="49"/>
      <c r="I49" s="49"/>
      <c r="J49" s="49"/>
      <c r="K49" s="49"/>
      <c r="L49" s="49"/>
      <c r="M49" s="4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7" hidden="false" customHeight="true" outlineLevel="0" collapsed="false">
      <c r="A50" s="1"/>
      <c r="B50" s="1"/>
      <c r="C50" s="1"/>
      <c r="D50" s="1"/>
      <c r="E50" s="46"/>
      <c r="F50" s="49"/>
      <c r="G50" s="49"/>
      <c r="H50" s="49"/>
      <c r="I50" s="49"/>
      <c r="J50" s="49"/>
      <c r="K50" s="49"/>
      <c r="L50" s="49"/>
      <c r="M50" s="4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7" hidden="false" customHeight="true" outlineLevel="0" collapsed="false">
      <c r="A51" s="1"/>
      <c r="B51" s="1"/>
      <c r="C51" s="1"/>
      <c r="D51" s="1"/>
      <c r="E51" s="46"/>
      <c r="F51" s="49"/>
      <c r="G51" s="49"/>
      <c r="H51" s="49"/>
      <c r="I51" s="49"/>
      <c r="J51" s="49"/>
      <c r="K51" s="49"/>
      <c r="L51" s="49"/>
      <c r="M51" s="4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7" hidden="false" customHeight="true" outlineLevel="0" collapsed="false">
      <c r="A52" s="1"/>
      <c r="B52" s="1"/>
      <c r="C52" s="1"/>
      <c r="D52" s="1"/>
      <c r="E52" s="46"/>
      <c r="F52" s="49"/>
      <c r="G52" s="50"/>
      <c r="H52" s="50"/>
      <c r="I52" s="50"/>
      <c r="J52" s="50"/>
      <c r="K52" s="50"/>
      <c r="L52" s="50"/>
      <c r="M52" s="5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7" hidden="false" customHeight="true" outlineLevel="0" collapsed="false">
      <c r="A53" s="1"/>
      <c r="B53" s="1"/>
      <c r="C53" s="1"/>
      <c r="D53" s="1"/>
      <c r="E53" s="46"/>
      <c r="F53" s="49"/>
      <c r="G53" s="52"/>
      <c r="H53" s="52"/>
      <c r="I53" s="52"/>
      <c r="J53" s="52"/>
      <c r="K53" s="52"/>
      <c r="L53" s="52"/>
      <c r="M53" s="5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7" hidden="false" customHeight="true" outlineLevel="0" collapsed="false">
      <c r="A54" s="1"/>
      <c r="B54" s="1"/>
      <c r="C54" s="1"/>
      <c r="D54" s="1"/>
      <c r="E54" s="46"/>
      <c r="F54" s="49"/>
      <c r="G54" s="54"/>
      <c r="H54" s="54"/>
      <c r="I54" s="54"/>
      <c r="J54" s="54"/>
      <c r="K54" s="54"/>
      <c r="L54" s="54"/>
      <c r="M54" s="5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7" hidden="false" customHeight="true" outlineLevel="0" collapsed="false">
      <c r="A55" s="1"/>
      <c r="B55" s="1"/>
      <c r="C55" s="1"/>
      <c r="D55" s="1"/>
      <c r="E55" s="46"/>
      <c r="F55" s="49"/>
      <c r="G55" s="55"/>
      <c r="H55" s="55"/>
      <c r="I55" s="55"/>
      <c r="J55" s="55"/>
      <c r="K55" s="55"/>
      <c r="L55" s="55"/>
      <c r="M55" s="5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7" hidden="false" customHeight="true" outlineLevel="0" collapsed="false">
      <c r="A56" s="1"/>
      <c r="B56" s="1"/>
      <c r="C56" s="1"/>
      <c r="D56" s="1"/>
      <c r="E56" s="57"/>
      <c r="F56" s="50"/>
      <c r="G56" s="50"/>
      <c r="H56" s="50"/>
      <c r="I56" s="50"/>
      <c r="J56" s="50"/>
      <c r="K56" s="50"/>
      <c r="L56" s="50"/>
      <c r="M56" s="5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2025-01-04T21:12:12Z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