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t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<sst xmlns="http://schemas.openxmlformats.org/spreadsheetml/2006/main" count="36" uniqueCount="31">
  <si>
    <t xml:space="preserve"> にてんかく　は　０～１８０ど　の　カクド　にしてください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</si>
  <si>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にてんかく　の　しーたー　を　よびだす　めいれい</t>
    </r>
  </si>
  <si>
    <t xml:space="preserve">20250104 up</t>
  </si>
  <si>
    <t xml:space="preserve">　　しーた　ぎゃくびき　ばん</t>
  </si>
  <si>
    <t xml:space="preserve">りつめんず カクド</t>
  </si>
  <si>
    <t xml:space="preserve">にてんかく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</si>
  <si>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ACOT  (  SEC  (  RADIANS  ( G9 )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COT  (  RADIANS  ( J9 ) ) ) )</t>
    </r>
  </si>
  <si>
    <t xml:space="preserve">θ</t>
  </si>
  <si>
    <t xml:space="preserve">巾　∠ </t>
  </si>
  <si>
    <t xml:space="preserve"> ど</t>
  </si>
  <si>
    <t xml:space="preserve">∠ </t>
  </si>
  <si>
    <t xml:space="preserve">カクド　を　どすうほう　で　だしてください</t>
  </si>
  <si>
    <t xml:space="preserve">つぎの　２つ　を　かけてた　ひりつ　で　あーくこたんじぇんと　を　おこない　カクド　を　もとめてください</t>
  </si>
  <si>
    <t xml:space="preserve">◇　りつめんず　はーばー　の　　せかんと</t>
  </si>
  <si>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せかんと 　とは　１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こさいん　のこと　</t>
    </r>
    <r>
      <rPr>
        <sz val="10"/>
        <color rgb="FFB2B2B2"/>
        <rFont val="Arial"/>
        <family val="2"/>
        <charset val="128"/>
      </rPr>
      <t xml:space="preserve">)</t>
    </r>
  </si>
  <si>
    <t xml:space="preserve">　　　　まっくす  　１８０　ど</t>
  </si>
  <si>
    <t xml:space="preserve">θ  </t>
  </si>
  <si>
    <t xml:space="preserve">へいめんず カクド</t>
  </si>
  <si>
    <t xml:space="preserve">ど</t>
  </si>
  <si>
    <t xml:space="preserve"> を　しさ　します</t>
  </si>
  <si>
    <t xml:space="preserve">◇　にてんかく　の　　こたんじぇんと</t>
  </si>
  <si>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こたんじぇんと 　とは　１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たんじぇんと　のこと　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</si>
  <si>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しーた　</t>
    </r>
    <r>
      <rPr>
        <sz val="10"/>
        <color rgb="FFB2B2B2"/>
        <rFont val="Arial"/>
        <family val="2"/>
        <charset val="128"/>
      </rPr>
      <t xml:space="preserve">( θ 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</si>
  <si>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</si>
  <si>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にしはんきゅう</t>
  </si>
  <si>
    <t xml:space="preserve">↑　と　まったく　おなじ　いみ</t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</si>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</sst>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00&quot;  rad&quot;"/>
    <numFmt numFmtId="166" formatCode="#,##0.00"/>
    <numFmt numFmtId="167" formatCode="General"/>
    <numFmt numFmtId="168" formatCode="0.##"/>
    <numFmt numFmtId="169" formatCode="#,##0.0"/>
  </numFmts>
  <fonts count="3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99999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FF4000"/>
      <name val="メイリオ"/>
      <family val="2"/>
      <charset val="128"/>
    </font>
    <font>
      <sz val="9"/>
      <name val="メイリオ"/>
      <family val="2"/>
      <charset val="128"/>
    </font>
    <font>
      <b val="true"/>
      <sz val="40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13"/>
      <name val="メイリオ"/>
      <family val="2"/>
      <charset val="128"/>
    </font>
    <font>
      <sz val="10"/>
      <color rgb="FFB2B2B2"/>
      <name val="Arial"/>
      <family val="2"/>
      <charset val="128"/>
    </font>
    <font>
      <sz val="18"/>
      <name val="Arial"/>
      <family val="2"/>
      <charset val="128"/>
    </font>
    <font>
      <b val="true"/>
      <sz val="16"/>
      <name val="Arial"/>
      <family val="2"/>
      <charset val="128"/>
    </font>
    <font>
      <sz val="12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b val="true"/>
      <sz val="15"/>
      <color rgb="FFFFFFFF"/>
      <name val="メイリオ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D428"/>
        <bgColor rgb="FFFFFF00"/>
      </patternFill>
    </fill>
    <fill>
      <patternFill patternType="solid">
        <fgColor rgb="FFFFFFA6"/>
        <bgColor rgb="FFFFE994"/>
      </patternFill>
    </fill>
    <fill>
      <patternFill patternType="solid">
        <fgColor rgb="FFEEEEEE"/>
        <bgColor rgb="FFF5F5F5"/>
      </patternFill>
    </fill>
    <fill>
      <patternFill patternType="solid">
        <fgColor rgb="FFFFE994"/>
        <bgColor rgb="FFFFFFA6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E994"/>
      <rgbColor rgb="FF3366FF"/>
      <rgbColor rgb="FF33CCCC"/>
      <rgbColor rgb="FF99CC00"/>
      <rgbColor rgb="FFFFD428"/>
      <rgbColor rgb="FFFF9900"/>
      <rgbColor rgb="FFFF40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2men/jp/3d-arc/3d-a2ten-t.html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wa/0-k3/kyo/rittai/hyou-arc/4qua-ten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wa/0-k3/kyo/rittai/hyou/hyou-ten.html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gazo/ex-/jiku/jk-2ten.xlsx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arc/ex-a2ten-th-xlsx.xlsx" TargetMode="External"/><Relationship Id="rId27" Type="http://schemas.openxmlformats.org/officeDocument/2006/relationships/image" Target="../media/image14.png"/><Relationship Id="rId28" Type="http://schemas.openxmlformats.org/officeDocument/2006/relationships/hyperlink" Target="http://www.shinsuke-yonebayashi.x0.com/ckesu-/l1l/gazo/ex-/arc/ex-a2ten-ha-xlsx.xlsx" TargetMode="External"/><Relationship Id="rId29" Type="http://schemas.openxmlformats.org/officeDocument/2006/relationships/image" Target="../media/image15.png"/><Relationship Id="rId30" Type="http://schemas.openxmlformats.org/officeDocument/2006/relationships/image" Target="../media/image16.png"/><Relationship Id="rId31" Type="http://schemas.openxmlformats.org/officeDocument/2006/relationships/image" Target="../media/image1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61920</xdr:colOff>
      <xdr:row>7</xdr:row>
      <xdr:rowOff>136440</xdr:rowOff>
    </xdr:from>
    <xdr:to>
      <xdr:col>2</xdr:col>
      <xdr:colOff>178560</xdr:colOff>
      <xdr:row>13</xdr:row>
      <xdr:rowOff>168480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61920" y="1753920"/>
          <a:ext cx="1554120" cy="1585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128520</xdr:colOff>
      <xdr:row>48</xdr:row>
      <xdr:rowOff>214560</xdr:rowOff>
    </xdr:from>
    <xdr:to>
      <xdr:col>6</xdr:col>
      <xdr:colOff>924840</xdr:colOff>
      <xdr:row>51</xdr:row>
      <xdr:rowOff>23400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760" y="11024280"/>
          <a:ext cx="79632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850680</xdr:colOff>
      <xdr:row>47</xdr:row>
      <xdr:rowOff>176760</xdr:rowOff>
    </xdr:from>
    <xdr:to>
      <xdr:col>7</xdr:col>
      <xdr:colOff>548280</xdr:colOff>
      <xdr:row>49</xdr:row>
      <xdr:rowOff>201600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920" y="10770480"/>
          <a:ext cx="7966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48</xdr:row>
      <xdr:rowOff>200160</xdr:rowOff>
    </xdr:from>
    <xdr:to>
      <xdr:col>10</xdr:col>
      <xdr:colOff>143280</xdr:colOff>
      <xdr:row>51</xdr:row>
      <xdr:rowOff>9360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4000" y="11009880"/>
          <a:ext cx="79560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240840</xdr:colOff>
      <xdr:row>47</xdr:row>
      <xdr:rowOff>155880</xdr:rowOff>
    </xdr:from>
    <xdr:to>
      <xdr:col>6</xdr:col>
      <xdr:colOff>230400</xdr:colOff>
      <xdr:row>49</xdr:row>
      <xdr:rowOff>181080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5080" y="10749600"/>
          <a:ext cx="81756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490680</xdr:colOff>
      <xdr:row>48</xdr:row>
      <xdr:rowOff>190440</xdr:rowOff>
    </xdr:from>
    <xdr:to>
      <xdr:col>8</xdr:col>
      <xdr:colOff>201240</xdr:colOff>
      <xdr:row>50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2000" y="11000160"/>
          <a:ext cx="7984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552600</xdr:colOff>
      <xdr:row>47</xdr:row>
      <xdr:rowOff>138960</xdr:rowOff>
    </xdr:from>
    <xdr:to>
      <xdr:col>9</xdr:col>
      <xdr:colOff>542520</xdr:colOff>
      <xdr:row>49</xdr:row>
      <xdr:rowOff>164520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1840" y="10732680"/>
          <a:ext cx="81792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84240</xdr:colOff>
      <xdr:row>48</xdr:row>
      <xdr:rowOff>213120</xdr:rowOff>
    </xdr:from>
    <xdr:to>
      <xdr:col>12</xdr:col>
      <xdr:colOff>162720</xdr:colOff>
      <xdr:row>51</xdr:row>
      <xdr:rowOff>22680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9480" y="11022840"/>
          <a:ext cx="79704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73080</xdr:colOff>
      <xdr:row>47</xdr:row>
      <xdr:rowOff>176400</xdr:rowOff>
    </xdr:from>
    <xdr:to>
      <xdr:col>11</xdr:col>
      <xdr:colOff>152280</xdr:colOff>
      <xdr:row>49</xdr:row>
      <xdr:rowOff>201600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400" y="10770120"/>
          <a:ext cx="7981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733320</xdr:colOff>
      <xdr:row>52</xdr:row>
      <xdr:rowOff>60120</xdr:rowOff>
    </xdr:from>
    <xdr:to>
      <xdr:col>9</xdr:col>
      <xdr:colOff>442800</xdr:colOff>
      <xdr:row>54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342560" y="11733480"/>
          <a:ext cx="537480" cy="549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935280</xdr:colOff>
      <xdr:row>52</xdr:row>
      <xdr:rowOff>60120</xdr:rowOff>
    </xdr:from>
    <xdr:to>
      <xdr:col>8</xdr:col>
      <xdr:colOff>364680</xdr:colOff>
      <xdr:row>54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456600" y="11733480"/>
          <a:ext cx="517320" cy="549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49680</xdr:colOff>
      <xdr:row>52</xdr:row>
      <xdr:rowOff>60120</xdr:rowOff>
    </xdr:from>
    <xdr:to>
      <xdr:col>7</xdr:col>
      <xdr:colOff>566640</xdr:colOff>
      <xdr:row>54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71000" y="11733480"/>
          <a:ext cx="516960" cy="549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811440</xdr:colOff>
      <xdr:row>52</xdr:row>
      <xdr:rowOff>60120</xdr:rowOff>
    </xdr:from>
    <xdr:to>
      <xdr:col>10</xdr:col>
      <xdr:colOff>228960</xdr:colOff>
      <xdr:row>54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248680" y="11733480"/>
          <a:ext cx="516600" cy="549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656640</xdr:colOff>
      <xdr:row>50</xdr:row>
      <xdr:rowOff>93960</xdr:rowOff>
    </xdr:from>
    <xdr:to>
      <xdr:col>5</xdr:col>
      <xdr:colOff>26640</xdr:colOff>
      <xdr:row>52</xdr:row>
      <xdr:rowOff>96120</xdr:rowOff>
    </xdr:to>
    <xdr:sp>
      <xdr:nvSpPr>
        <xdr:cNvPr id="13" name="画像 15">
          <a:hlinkClick r:id="rId26"/>
        </xdr:cNvPr>
        <xdr:cNvSpPr/>
      </xdr:nvSpPr>
      <xdr:spPr>
        <a:xfrm>
          <a:off x="2813040" y="11335320"/>
          <a:ext cx="807840" cy="4341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655200</xdr:colOff>
      <xdr:row>52</xdr:row>
      <xdr:rowOff>160200</xdr:rowOff>
    </xdr:from>
    <xdr:to>
      <xdr:col>5</xdr:col>
      <xdr:colOff>25200</xdr:colOff>
      <xdr:row>54</xdr:row>
      <xdr:rowOff>162720</xdr:rowOff>
    </xdr:to>
    <xdr:sp>
      <xdr:nvSpPr>
        <xdr:cNvPr id="14" name="画像 16">
          <a:hlinkClick r:id="rId28"/>
        </xdr:cNvPr>
        <xdr:cNvSpPr/>
      </xdr:nvSpPr>
      <xdr:spPr>
        <a:xfrm>
          <a:off x="2811600" y="11833560"/>
          <a:ext cx="807840" cy="43416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巾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338400</xdr:colOff>
      <xdr:row>4</xdr:row>
      <xdr:rowOff>216000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2520" cy="865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106560</xdr:colOff>
      <xdr:row>1</xdr:row>
      <xdr:rowOff>18000</xdr:rowOff>
    </xdr:from>
    <xdr:to>
      <xdr:col>12</xdr:col>
      <xdr:colOff>122040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7008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" t="s">
        <v>0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customFormat="false" ht="17" hidden="false" customHeight="true" outlineLevel="0" collapsed="false">
      <c r="A4" s="1"/>
      <c r="B4" s="1"/>
      <c r="C4" s="1"/>
      <c r="D4" s="1"/>
      <c r="E4" s="1"/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 t="s">
        <v>1</v>
      </c>
      <c r="Q5" s="7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customFormat="false" ht="17" hidden="false" customHeight="true" outlineLevel="0" collapsed="false">
      <c r="A6" s="1"/>
      <c r="B6" s="1"/>
      <c r="C6" s="1"/>
      <c r="D6" s="1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Format="false" ht="17" hidden="false" customHeight="true" outlineLevel="0" collapsed="false">
      <c r="A7" s="9" t="s">
        <v>2</v>
      </c>
      <c r="B7" s="10"/>
      <c r="C7" s="11" t="s">
        <v>3</v>
      </c>
      <c r="D7" s="1"/>
      <c r="E7" s="1"/>
      <c r="F7" s="1"/>
      <c r="G7" s="12" t="s">
        <v>4</v>
      </c>
      <c r="H7" s="1"/>
      <c r="I7" s="1"/>
      <c r="J7" s="13" t="s">
        <v>5</v>
      </c>
      <c r="K7" s="1"/>
      <c r="L7" s="1"/>
      <c r="M7" s="1"/>
      <c r="N7" s="1"/>
      <c r="O7" s="1"/>
      <c r="P7" s="6" t="s">
        <v>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customFormat="false" ht="37.3" hidden="false" customHeight="true" outlineLevel="0" collapsed="false">
      <c r="A9" s="1"/>
      <c r="B9" s="1"/>
      <c r="C9" s="14" t="s">
        <v>7</v>
      </c>
      <c r="D9" s="1"/>
      <c r="E9" s="1"/>
      <c r="F9" s="15" t="s">
        <v>8</v>
      </c>
      <c r="G9" s="16"/>
      <c r="H9" s="1" t="s">
        <v>9</v>
      </c>
      <c r="I9" s="15" t="s">
        <v>10</v>
      </c>
      <c r="J9" s="16"/>
      <c r="K9" s="1" t="s">
        <v>9</v>
      </c>
      <c r="L9" s="1"/>
      <c r="M9" s="1"/>
      <c r="N9" s="1"/>
      <c r="O9" s="1"/>
      <c r="P9" s="1"/>
      <c r="Q9" s="1"/>
      <c r="R9" s="17"/>
      <c r="S9" s="18"/>
      <c r="T9" s="1"/>
      <c r="U9" s="1"/>
      <c r="V9" s="1"/>
      <c r="W9" s="1"/>
      <c r="X9" s="1"/>
      <c r="Y9" s="1"/>
      <c r="Z9" s="1"/>
      <c r="AA9" s="1"/>
      <c r="AB9" s="1"/>
      <c r="AC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9"/>
      <c r="G10" s="1"/>
      <c r="H10" s="1"/>
      <c r="I10" s="15"/>
      <c r="J10" s="20" t="str">
        <f aca="false">IF((G9)="",". .","0　ど　～　180　ど")</f>
        <v>. .</v>
      </c>
      <c r="K10" s="1"/>
      <c r="L10" s="1"/>
      <c r="M10" s="1"/>
      <c r="N10" s="1"/>
      <c r="O10" s="1"/>
      <c r="P10" s="6" t="s">
        <v>11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21" t="str">
        <f aca="false">IF((G9)="",". .",IF((ABS(G1)=J1) ,  "　θ ０ ど の とき 、巾 は すいちょくかいてん に きりかわります（ ( 巾  ( ＝ Ψ )) ＝　山  ) ",". ."))</f>
        <v>. .</v>
      </c>
      <c r="H11" s="1"/>
      <c r="I11" s="1"/>
      <c r="J11" s="1"/>
      <c r="K11" s="1"/>
      <c r="L11" s="1"/>
      <c r="M11" s="1"/>
      <c r="N11" s="1"/>
      <c r="O11" s="1"/>
      <c r="P11" s="6"/>
      <c r="Q11" s="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22"/>
      <c r="G12" s="21" t="str">
        <f aca="false">IF((OR((J1&gt;PI()*2),(J1&lt;0))),"にてんかく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6" t="s">
        <v>12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8"/>
      <c r="I14" s="1"/>
      <c r="J14" s="1"/>
      <c r="K14" s="1"/>
      <c r="L14" s="1"/>
      <c r="M14" s="1"/>
      <c r="N14" s="1"/>
      <c r="O14" s="1"/>
      <c r="P14" s="1"/>
      <c r="Q14" s="6" t="s">
        <v>13</v>
      </c>
      <c r="R14" s="1"/>
      <c r="S14" s="1"/>
      <c r="T14" s="1"/>
      <c r="U14" s="1"/>
      <c r="V14" s="1"/>
      <c r="W14" s="1"/>
      <c r="X14" s="23" t="s">
        <v>14</v>
      </c>
      <c r="Y14" s="1"/>
      <c r="Z14" s="1"/>
      <c r="AA14" s="1"/>
      <c r="AB14" s="1"/>
      <c r="AC14" s="1"/>
    </row>
    <row r="15" customFormat="false" ht="32.8" hidden="false" customHeight="true" outlineLevel="0" collapsed="false">
      <c r="A15" s="1" t="s">
        <v>15</v>
      </c>
      <c r="B15" s="1"/>
      <c r="C15" s="1"/>
      <c r="D15" s="1"/>
      <c r="E15" s="1"/>
      <c r="F15" s="24" t="s">
        <v>16</v>
      </c>
      <c r="G15" s="12" t="s">
        <v>17</v>
      </c>
      <c r="H15" s="25" t="n">
        <f aca="false">IF(AND((G1=0),(J1=0)), 0 ,IF((J1=0) ," - - ",IF((ABS(G1)=J1) ,0, DEGREES(ATAN2(_xlfn.COT(J1),COS(G1))) )))</f>
        <v>0</v>
      </c>
      <c r="I15" s="26" t="s">
        <v>18</v>
      </c>
      <c r="J15" s="13" t="s">
        <v>19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3"/>
      <c r="Y15" s="1"/>
      <c r="Z15" s="1"/>
      <c r="AA15" s="1"/>
      <c r="AB15" s="1"/>
      <c r="AC15" s="1"/>
    </row>
    <row r="16" customFormat="false" ht="17" hidden="false" customHeight="true" outlineLevel="0" collapsed="false">
      <c r="A16" s="1"/>
      <c r="B16" s="1"/>
      <c r="C16" s="1"/>
      <c r="D16" s="1"/>
      <c r="E16" s="1"/>
      <c r="F16" s="1"/>
      <c r="G16" s="1"/>
      <c r="H16" s="18"/>
      <c r="I16" s="1"/>
      <c r="J16" s="1"/>
      <c r="K16" s="1"/>
      <c r="L16" s="1"/>
      <c r="M16" s="1"/>
      <c r="N16" s="1"/>
      <c r="O16" s="1"/>
      <c r="P16" s="1"/>
      <c r="Q16" s="6" t="s">
        <v>20</v>
      </c>
      <c r="R16" s="1"/>
      <c r="S16" s="1"/>
      <c r="T16" s="1"/>
      <c r="U16" s="1"/>
      <c r="V16" s="1"/>
      <c r="W16" s="1"/>
      <c r="X16" s="23" t="s">
        <v>21</v>
      </c>
      <c r="Y16" s="1"/>
      <c r="Z16" s="1"/>
      <c r="AA16" s="1"/>
      <c r="AB16" s="1"/>
      <c r="AC16" s="1"/>
    </row>
    <row r="17" customFormat="false" ht="17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3"/>
      <c r="Y17" s="1"/>
      <c r="Z17" s="1"/>
      <c r="AA17" s="1"/>
      <c r="AB17" s="1"/>
      <c r="AC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"/>
      <c r="O18" s="1"/>
      <c r="P18" s="6"/>
      <c r="Q18" s="1"/>
      <c r="R18" s="1"/>
      <c r="S18" s="1"/>
      <c r="T18" s="1"/>
      <c r="U18" s="1"/>
      <c r="V18" s="1"/>
      <c r="W18" s="1"/>
      <c r="X18" s="23"/>
      <c r="Y18" s="1"/>
      <c r="Z18" s="1"/>
      <c r="AA18" s="1"/>
      <c r="AB18" s="1"/>
      <c r="AC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27"/>
      <c r="I19" s="1"/>
      <c r="J19" s="1"/>
      <c r="K19" s="1"/>
      <c r="L19" s="1"/>
      <c r="M19" s="6"/>
      <c r="N19" s="6"/>
      <c r="O19" s="1"/>
      <c r="P19" s="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27"/>
      <c r="I20" s="1"/>
      <c r="J20" s="1"/>
      <c r="K20" s="1"/>
      <c r="L20" s="28"/>
      <c r="M20" s="1"/>
      <c r="N20" s="1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17" hidden="false" customHeight="true" outlineLevel="0" collapsed="false">
      <c r="A22" s="1"/>
      <c r="B22" s="1"/>
      <c r="C22" s="1"/>
      <c r="D22" s="7"/>
      <c r="E22" s="7" t="s">
        <v>22</v>
      </c>
      <c r="F22" s="1"/>
      <c r="G22" s="1"/>
      <c r="H22" s="29"/>
      <c r="I22" s="7"/>
      <c r="J22" s="7"/>
      <c r="K22" s="7"/>
      <c r="L22" s="7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17" hidden="false" customHeight="true" outlineLevel="0" collapsed="false">
      <c r="A23" s="1"/>
      <c r="B23" s="1"/>
      <c r="C23" s="1"/>
      <c r="D23" s="7" t="s">
        <v>23</v>
      </c>
      <c r="E23" s="1"/>
      <c r="F23" s="7"/>
      <c r="G23" s="1"/>
      <c r="H23" s="29"/>
      <c r="I23" s="7"/>
      <c r="J23" s="7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7" hidden="false" customHeight="true" outlineLevel="0" collapsed="false">
      <c r="A24" s="1"/>
      <c r="B24" s="1"/>
      <c r="C24" s="1"/>
      <c r="D24" s="7"/>
      <c r="E24" s="1"/>
      <c r="F24" s="7"/>
      <c r="G24" s="1"/>
      <c r="H24" s="29"/>
      <c r="I24" s="7"/>
      <c r="J24" s="7"/>
      <c r="K24" s="7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17" hidden="false" customHeight="true" outlineLevel="0" collapsed="false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7" hidden="false" customHeight="true" outlineLevel="0" collapsed="false">
      <c r="A26" s="1"/>
      <c r="B26" s="1"/>
      <c r="C26" s="1"/>
      <c r="D26" s="7"/>
      <c r="E26" s="7" t="s">
        <v>24</v>
      </c>
      <c r="F26" s="7"/>
      <c r="G26" s="7"/>
      <c r="H26" s="7"/>
      <c r="I26" s="7"/>
      <c r="J26" s="7"/>
      <c r="K26" s="7"/>
      <c r="L26" s="7"/>
      <c r="M26" s="1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9.7" hidden="false" customHeight="false" outlineLevel="0" collapsed="false">
      <c r="A27" s="1"/>
      <c r="B27" s="1"/>
      <c r="C27" s="1"/>
      <c r="D27" s="7"/>
      <c r="E27" s="7"/>
      <c r="F27" s="30"/>
      <c r="G27" s="31"/>
      <c r="H27" s="32" t="n">
        <f aca="false">(S9)-180</f>
        <v>-180</v>
      </c>
      <c r="I27" s="33" t="s">
        <v>18</v>
      </c>
      <c r="J27" s="33"/>
      <c r="K27" s="7"/>
      <c r="L27" s="7"/>
      <c r="M27" s="1"/>
      <c r="N27" s="6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15" hidden="false" customHeight="false" outlineLevel="0" collapsed="false">
      <c r="A28" s="1"/>
      <c r="B28" s="1"/>
      <c r="C28" s="1"/>
      <c r="D28" s="7"/>
      <c r="E28" s="7"/>
      <c r="F28" s="7"/>
      <c r="G28" s="7"/>
      <c r="H28" s="34"/>
      <c r="I28" s="7"/>
      <c r="J28" s="7"/>
      <c r="K28" s="7"/>
      <c r="L28" s="7"/>
      <c r="M28" s="1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2.8" hidden="false" customHeight="false" outlineLevel="0" collapsed="false">
      <c r="A29" s="1"/>
      <c r="B29" s="1"/>
      <c r="C29" s="1"/>
      <c r="D29" s="7"/>
      <c r="E29" s="33" t="s">
        <v>25</v>
      </c>
      <c r="F29" s="7"/>
      <c r="G29" s="7"/>
      <c r="H29" s="34"/>
      <c r="I29" s="7"/>
      <c r="J29" s="7"/>
      <c r="K29" s="7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5" hidden="false" customHeight="false" outlineLevel="0" collapsed="false">
      <c r="A30" s="1"/>
      <c r="B30" s="1"/>
      <c r="C30" s="1"/>
      <c r="D30" s="7"/>
      <c r="E30" s="33"/>
      <c r="F30" s="7"/>
      <c r="G30" s="7"/>
      <c r="H30" s="34"/>
      <c r="I30" s="7"/>
      <c r="J30" s="7"/>
      <c r="K30" s="7"/>
      <c r="L30" s="7"/>
      <c r="M30" s="1"/>
      <c r="N30" s="1"/>
      <c r="O30" s="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19.7" hidden="false" customHeight="false" outlineLevel="0" collapsed="false">
      <c r="A31" s="1"/>
      <c r="B31" s="1"/>
      <c r="C31" s="1"/>
      <c r="D31" s="7"/>
      <c r="E31" s="7"/>
      <c r="F31" s="30"/>
      <c r="G31" s="31"/>
      <c r="H31" s="32" t="n">
        <f aca="false">360+(H27)</f>
        <v>180</v>
      </c>
      <c r="I31" s="33" t="s">
        <v>18</v>
      </c>
      <c r="J31" s="33"/>
      <c r="K31" s="7"/>
      <c r="L31" s="7"/>
      <c r="M31" s="1"/>
      <c r="N31" s="1"/>
      <c r="O31" s="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customFormat="false" ht="15" hidden="false" customHeight="false" outlineLevel="0" collapsed="false">
      <c r="A32" s="1"/>
      <c r="B32" s="1"/>
      <c r="C32" s="1"/>
      <c r="D32" s="7"/>
      <c r="E32" s="7"/>
      <c r="F32" s="7"/>
      <c r="G32" s="7"/>
      <c r="H32" s="34"/>
      <c r="I32" s="7"/>
      <c r="J32" s="7"/>
      <c r="K32" s="7"/>
      <c r="L32" s="7"/>
      <c r="M32" s="1"/>
      <c r="N32" s="1"/>
      <c r="O32" s="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customFormat="false" ht="12.8" hidden="false" customHeight="false" outlineLevel="0" collapsed="false">
      <c r="A33" s="1"/>
      <c r="B33" s="1"/>
      <c r="C33" s="1"/>
      <c r="D33" s="7"/>
      <c r="E33" s="33" t="s">
        <v>26</v>
      </c>
      <c r="F33" s="7"/>
      <c r="G33" s="7"/>
      <c r="H33" s="34"/>
      <c r="I33" s="7"/>
      <c r="J33" s="7"/>
      <c r="K33" s="7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customFormat="false" ht="12.8" hidden="false" customHeight="false" outlineLevel="0" collapsed="false">
      <c r="A34" s="1"/>
      <c r="B34" s="1"/>
      <c r="C34" s="1"/>
      <c r="D34" s="7"/>
      <c r="E34" s="7"/>
      <c r="F34" s="7"/>
      <c r="G34" s="7"/>
      <c r="H34" s="34"/>
      <c r="I34" s="7"/>
      <c r="J34" s="7"/>
      <c r="K34" s="7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9.7" hidden="false" customHeight="false" outlineLevel="0" collapsed="false">
      <c r="A35" s="1"/>
      <c r="B35" s="1"/>
      <c r="C35" s="1"/>
      <c r="D35" s="7"/>
      <c r="E35" s="7"/>
      <c r="F35" s="30"/>
      <c r="G35" s="31"/>
      <c r="H35" s="32" t="n">
        <f aca="false">(S9)-360</f>
        <v>-360</v>
      </c>
      <c r="I35" s="33" t="s">
        <v>18</v>
      </c>
      <c r="J35" s="33"/>
      <c r="K35" s="7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12.8" hidden="false" customHeight="false" outlineLevel="0" collapsed="false">
      <c r="A36" s="1"/>
      <c r="B36" s="1"/>
      <c r="C36" s="1"/>
      <c r="D36" s="7"/>
      <c r="E36" s="7"/>
      <c r="F36" s="7"/>
      <c r="G36" s="7"/>
      <c r="H36" s="34"/>
      <c r="I36" s="7"/>
      <c r="J36" s="7"/>
      <c r="K36" s="7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2.8" hidden="false" customHeight="false" outlineLevel="0" collapsed="false">
      <c r="A37" s="1"/>
      <c r="B37" s="1"/>
      <c r="C37" s="1"/>
      <c r="D37" s="7"/>
      <c r="E37" s="7"/>
      <c r="F37" s="7"/>
      <c r="G37" s="7"/>
      <c r="H37" s="34"/>
      <c r="I37" s="7"/>
      <c r="J37" s="7"/>
      <c r="K37" s="7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6.4" hidden="false" customHeight="false" outlineLevel="0" collapsed="false">
      <c r="A38" s="1"/>
      <c r="B38" s="1"/>
      <c r="C38" s="1"/>
      <c r="D38" s="7" t="s">
        <v>27</v>
      </c>
      <c r="E38" s="7"/>
      <c r="F38" s="7"/>
      <c r="G38" s="7"/>
      <c r="H38" s="34"/>
      <c r="I38" s="7"/>
      <c r="J38" s="7"/>
      <c r="K38" s="7"/>
      <c r="L38" s="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2.8" hidden="false" customHeight="false" outlineLevel="0" collapsed="false">
      <c r="A39" s="1"/>
      <c r="B39" s="1"/>
      <c r="C39" s="1"/>
      <c r="D39" s="7"/>
      <c r="E39" s="7"/>
      <c r="F39" s="7"/>
      <c r="G39" s="7"/>
      <c r="H39" s="34"/>
      <c r="I39" s="7"/>
      <c r="J39" s="7"/>
      <c r="K39" s="7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12.8" hidden="false" customHeight="false" outlineLevel="0" collapsed="false">
      <c r="A40" s="1"/>
      <c r="B40" s="1"/>
      <c r="C40" s="1"/>
      <c r="D40" s="7"/>
      <c r="E40" s="7"/>
      <c r="F40" s="7"/>
      <c r="G40" s="7"/>
      <c r="H40" s="34"/>
      <c r="I40" s="7"/>
      <c r="J40" s="7"/>
      <c r="K40" s="7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9.7" hidden="false" customHeight="false" outlineLevel="0" collapsed="false">
      <c r="A41" s="1"/>
      <c r="B41" s="1"/>
      <c r="C41" s="1"/>
      <c r="D41" s="7"/>
      <c r="E41" s="7"/>
      <c r="F41" s="7" t="s">
        <v>28</v>
      </c>
      <c r="G41" s="7"/>
      <c r="H41" s="32" t="n">
        <f aca="false">(S9)-720</f>
        <v>-720</v>
      </c>
      <c r="I41" s="33" t="s">
        <v>18</v>
      </c>
      <c r="J41" s="33" t="s">
        <v>29</v>
      </c>
      <c r="K41" s="7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32.9" hidden="false" customHeight="true" outlineLevel="0" collapsed="false">
      <c r="A47" s="35"/>
      <c r="B47" s="1"/>
      <c r="C47" s="1"/>
      <c r="D47" s="36" t="s">
        <v>30</v>
      </c>
      <c r="E47" s="3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17" hidden="false" customHeight="true" outlineLevel="0" collapsed="false">
      <c r="A48" s="1"/>
      <c r="B48" s="1"/>
      <c r="C48" s="1"/>
      <c r="D48" s="1"/>
      <c r="E48" s="37"/>
      <c r="F48" s="38"/>
      <c r="G48" s="38"/>
      <c r="H48" s="38"/>
      <c r="I48" s="38"/>
      <c r="J48" s="38"/>
      <c r="K48" s="38"/>
      <c r="L48" s="38"/>
      <c r="M48" s="3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7" hidden="false" customHeight="true" outlineLevel="0" collapsed="false">
      <c r="A49" s="1"/>
      <c r="B49" s="1"/>
      <c r="C49" s="1"/>
      <c r="D49" s="1"/>
      <c r="E49" s="37"/>
      <c r="F49" s="40"/>
      <c r="G49" s="40"/>
      <c r="H49" s="40"/>
      <c r="I49" s="40"/>
      <c r="J49" s="40"/>
      <c r="K49" s="40"/>
      <c r="L49" s="40"/>
      <c r="M49" s="3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17" hidden="false" customHeight="true" outlineLevel="0" collapsed="false">
      <c r="A50" s="1"/>
      <c r="B50" s="1"/>
      <c r="C50" s="1"/>
      <c r="D50" s="1"/>
      <c r="E50" s="37"/>
      <c r="F50" s="40"/>
      <c r="G50" s="40"/>
      <c r="H50" s="40"/>
      <c r="I50" s="40"/>
      <c r="J50" s="40"/>
      <c r="K50" s="40"/>
      <c r="L50" s="40"/>
      <c r="M50" s="3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7" hidden="false" customHeight="true" outlineLevel="0" collapsed="false">
      <c r="A51" s="1"/>
      <c r="B51" s="1"/>
      <c r="C51" s="1"/>
      <c r="D51" s="1"/>
      <c r="E51" s="37"/>
      <c r="F51" s="40"/>
      <c r="G51" s="40"/>
      <c r="H51" s="40"/>
      <c r="I51" s="40"/>
      <c r="J51" s="40"/>
      <c r="K51" s="40"/>
      <c r="L51" s="40"/>
      <c r="M51" s="3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17" hidden="false" customHeight="true" outlineLevel="0" collapsed="false">
      <c r="A52" s="1"/>
      <c r="B52" s="1"/>
      <c r="C52" s="1"/>
      <c r="D52" s="1"/>
      <c r="E52" s="37"/>
      <c r="F52" s="40"/>
      <c r="G52" s="41"/>
      <c r="H52" s="41"/>
      <c r="I52" s="41"/>
      <c r="J52" s="41"/>
      <c r="K52" s="41"/>
      <c r="L52" s="41"/>
      <c r="M52" s="4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7" hidden="false" customHeight="true" outlineLevel="0" collapsed="false">
      <c r="A53" s="1"/>
      <c r="B53" s="1"/>
      <c r="C53" s="1"/>
      <c r="D53" s="1"/>
      <c r="E53" s="37"/>
      <c r="F53" s="40"/>
      <c r="G53" s="43"/>
      <c r="H53" s="43"/>
      <c r="I53" s="43"/>
      <c r="J53" s="43"/>
      <c r="K53" s="43"/>
      <c r="L53" s="43"/>
      <c r="M53" s="4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7" hidden="false" customHeight="true" outlineLevel="0" collapsed="false">
      <c r="A54" s="1"/>
      <c r="B54" s="1"/>
      <c r="C54" s="1"/>
      <c r="D54" s="1"/>
      <c r="E54" s="37"/>
      <c r="F54" s="40"/>
      <c r="G54" s="45"/>
      <c r="H54" s="45"/>
      <c r="I54" s="45"/>
      <c r="J54" s="45"/>
      <c r="K54" s="45"/>
      <c r="L54" s="45"/>
      <c r="M54" s="4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7" hidden="false" customHeight="true" outlineLevel="0" collapsed="false">
      <c r="A55" s="1"/>
      <c r="B55" s="1"/>
      <c r="C55" s="1"/>
      <c r="D55" s="1"/>
      <c r="E55" s="37"/>
      <c r="F55" s="40"/>
      <c r="G55" s="46"/>
      <c r="H55" s="46"/>
      <c r="I55" s="46"/>
      <c r="J55" s="46"/>
      <c r="K55" s="46"/>
      <c r="L55" s="46"/>
      <c r="M55" s="4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17" hidden="false" customHeight="true" outlineLevel="0" collapsed="false">
      <c r="A56" s="1"/>
      <c r="B56" s="1"/>
      <c r="C56" s="1"/>
      <c r="D56" s="1"/>
      <c r="E56" s="48"/>
      <c r="F56" s="41"/>
      <c r="G56" s="41"/>
      <c r="H56" s="41"/>
      <c r="I56" s="41"/>
      <c r="J56" s="41"/>
      <c r="K56" s="41"/>
      <c r="L56" s="41"/>
      <c r="M56" s="4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7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2025-01-04T21:13:30Z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