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ch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<sst xmlns="http://schemas.openxmlformats.org/spreadsheetml/2006/main" count="63" uniqueCount="33">
  <si>
    <t xml:space="preserve">241211 up</t>
  </si>
  <si>
    <r>
      <rPr>
        <sz val="12"/>
        <color rgb="FF158466"/>
        <rFont val="メイリオ"/>
        <family val="2"/>
        <charset val="128"/>
      </rPr>
      <t xml:space="preserve">       　</t>
    </r>
    <r>
      <rPr>
        <b val="true"/>
        <sz val="12"/>
        <color rgb="FF158466"/>
        <rFont val="メイリオ"/>
        <family val="2"/>
        <charset val="128"/>
      </rPr>
      <t xml:space="preserve">じくしてい　チョモグラード</t>
    </r>
    <r>
      <rPr>
        <sz val="12"/>
        <color rgb="FF158466"/>
        <rFont val="メイリオ"/>
        <family val="2"/>
        <charset val="128"/>
      </rPr>
      <t xml:space="preserve">　　 　２ちてん　の　∠　ひらき　ばん</t>
    </r>
  </si>
  <si>
    <t xml:space="preserve">しゅっぱつちてん　と　とうちゃくちてん　を　cho°　値　　にて　にゅうりょく　して　ください</t>
  </si>
  <si>
    <t xml:space="preserve">A山　∠ </t>
  </si>
  <si>
    <t xml:space="preserve"> d兀</t>
  </si>
  <si>
    <t xml:space="preserve">Aヨ　∠ </t>
  </si>
  <si>
    <t xml:space="preserve"> dturn</t>
  </si>
  <si>
    <t xml:space="preserve"> rad</t>
  </si>
  <si>
    <t xml:space="preserve">Ａちてん</t>
  </si>
  <si>
    <t xml:space="preserve">Ｂちてん</t>
  </si>
  <si>
    <t xml:space="preserve"> ど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</si>
  <si>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</si>
  <si>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1</t>
    </r>
  </si>
  <si>
    <t xml:space="preserve">半径 １ の 確認</t>
  </si>
  <si>
    <t xml:space="preserve">∠　</t>
  </si>
  <si>
    <t xml:space="preserve">　cho°</t>
  </si>
  <si>
    <t xml:space="preserve">Ａちてん   </t>
  </si>
  <si>
    <t xml:space="preserve">ふりむき　∠　</t>
  </si>
  <si>
    <t xml:space="preserve">ど</t>
  </si>
  <si>
    <t xml:space="preserve">みあげ　∠　</t>
  </si>
  <si>
    <t xml:space="preserve">Ａちてん   Ｒ１球面座標化</t>
  </si>
  <si>
    <t xml:space="preserve">x</t>
  </si>
  <si>
    <t xml:space="preserve">ｉ</t>
  </si>
  <si>
    <t xml:space="preserve">ｊ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</si>
  <si>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</si>
  <si>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2</t>
    </r>
  </si>
  <si>
    <t xml:space="preserve">２ちてん　の　∠　ひらき    </t>
  </si>
  <si>
    <t xml:space="preserve">　に　なります</t>
  </si>
  <si>
    <t xml:space="preserve">Ｂちてん   </t>
  </si>
  <si>
    <t xml:space="preserve">Ｂちてん   Ｒ１球面座標化</t>
  </si>
  <si>
    <t xml:space="preserve">Ａ ちてん　と　Ｂ ちてん　を　ぎゃく　にしても　おなじ　∠ けっか　に　なります</t>
  </si>
  <si>
    <t xml:space="preserve">Ａ （　か　Ｂ の　どちらか　） のちてん　を　 「　０cho°　」　に　すると　</t>
  </si>
  <si>
    <t xml:space="preserve">にめんかく　など　と　おなじ　ような　∠　みひらき　の　けっか　が　もとまります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</si>
</sst>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General"/>
    <numFmt numFmtId="166" formatCode="0.000000"/>
    <numFmt numFmtId="167" formatCode="#,##0.000"/>
    <numFmt numFmtId="168" formatCode="#,##0.00"/>
    <numFmt numFmtId="169" formatCode="#,##0.000000"/>
    <numFmt numFmtId="170" formatCode="0.##"/>
    <numFmt numFmtId="171" formatCode="&quot;(  &quot;0.000#&quot;  rad )&quot;"/>
    <numFmt numFmtId="172" formatCode="#,##0.0000000"/>
  </numFmts>
  <fonts count="25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0000"/>
      <name val="メイリオ"/>
      <family val="2"/>
      <charset val="128"/>
    </font>
    <font>
      <sz val="10"/>
      <color rgb="FFEEEEEE"/>
      <name val="Arial"/>
      <family val="2"/>
      <charset val="128"/>
    </font>
    <font>
      <sz val="10"/>
      <color rgb="FFEEEEEE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0"/>
      <color rgb="FFC00000"/>
      <name val="Arial"/>
      <family val="2"/>
      <charset val="128"/>
    </font>
    <font>
      <sz val="10"/>
      <color rgb="FFDDDDDD"/>
      <name val="メイリオ"/>
      <family val="2"/>
      <charset val="128"/>
    </font>
    <font>
      <sz val="10"/>
      <color rgb="FFC00000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name val="Arial"/>
      <family val="2"/>
      <charset val="1"/>
    </font>
    <font>
      <sz val="10"/>
      <name val="Arial"/>
      <family val="2"/>
      <charset val="128"/>
    </font>
    <font>
      <sz val="12"/>
      <color rgb="FFB2B2B2"/>
      <name val="メイリオ"/>
      <family val="2"/>
      <charset val="128"/>
    </font>
    <font>
      <vertAlign val="subscript"/>
      <sz val="10"/>
      <name val="Arial"/>
      <family val="2"/>
      <charset val="128"/>
    </font>
    <font>
      <sz val="10"/>
      <color rgb="FF999999"/>
      <name val="メイリオ"/>
      <family val="2"/>
      <charset val="128"/>
    </font>
    <font>
      <sz val="10"/>
      <color rgb="FFB2B2B2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999999"/>
      <name val="Arial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DE59"/>
        <bgColor rgb="FFFFD428"/>
      </patternFill>
    </fill>
    <fill>
      <patternFill patternType="solid">
        <fgColor rgb="FFFFFF00"/>
        <bgColor rgb="FFFFD428"/>
      </patternFill>
    </fill>
    <fill>
      <patternFill patternType="solid">
        <fgColor rgb="FFFFFFA6"/>
        <bgColor rgb="FFFFDBB6"/>
      </patternFill>
    </fill>
    <fill>
      <patternFill patternType="solid">
        <fgColor rgb="FFFFDBB6"/>
        <bgColor rgb="FFDDDDDD"/>
      </patternFill>
    </fill>
    <fill>
      <patternFill patternType="solid">
        <fgColor rgb="FFEEEEEE"/>
        <bgColor rgb="FFFF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5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5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DE59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DBB6"/>
      <rgbColor rgb="FF3366FF"/>
      <rgbColor rgb="FF33CCCC"/>
      <rgbColor rgb="FF99CC00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6.5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5"/>
    <col collapsed="false" customWidth="true" hidden="false" outlineLevel="0" max="7" min="7" style="0" width="14"/>
    <col collapsed="false" customWidth="true" hidden="false" outlineLevel="0" max="8" min="8" style="0" width="13.75"/>
    <col collapsed="false" customWidth="true" hidden="false" outlineLevel="0" max="9" min="9" style="0" width="14"/>
    <col collapsed="false" customWidth="true" hidden="false" outlineLevel="0" max="10" min="10" style="0" width="13.75"/>
    <col collapsed="false" customWidth="true" hidden="false" outlineLevel="0" max="11" min="11" style="0" width="14"/>
    <col collapsed="false" customWidth="true" hidden="false" outlineLevel="0" max="14" min="12" style="0" width="9.12"/>
    <col collapsed="false" customWidth="true" hidden="false" outlineLevel="0" max="35" min="29" style="0" width="12.37"/>
  </cols>
  <sheetData>
    <row r="1" customFormat="false" ht="16.5" hidden="false" customHeight="true" outlineLevel="0" collapsed="false">
      <c r="A1" s="1"/>
      <c r="B1" s="2"/>
      <c r="C1" s="2"/>
      <c r="D1" s="2"/>
      <c r="E1" s="2"/>
      <c r="F1" s="3"/>
      <c r="G1" s="4" t="n">
        <f aca="false">IF(ABS(MOD(G9,200*SIGN(IF(G9=0,1,G9))))&lt;=100     ,       ABS(MOD(G9,200*SIGN(IF(G9=0,1,G9))))  ,      200-ABS(MOD(G9,200*SIGN(IF(G9=0,1,G9))))    )</f>
        <v>0</v>
      </c>
      <c r="H1" s="5"/>
      <c r="I1" s="5"/>
      <c r="J1" s="4" t="n">
        <f aca="false">IF(ABS(MOD(J9,200*SIGN(IF(J9=0,1,J9))))&lt;=100     ,       ABS(MOD(J9,200*SIGN(IF(J9=0,1,J9))))  ,      200-ABS(MOD(J9,200*SIGN(IF(J9=0,1,J9))))    )</f>
        <v>0</v>
      </c>
      <c r="K1" s="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6.5" hidden="false" customHeight="true" outlineLevel="0" collapsed="false">
      <c r="A2" s="1"/>
      <c r="B2" s="2"/>
      <c r="C2" s="2"/>
      <c r="D2" s="2"/>
      <c r="E2" s="2"/>
      <c r="F2" s="7" t="s">
        <v>0</v>
      </c>
      <c r="G2" s="8"/>
      <c r="H2" s="8"/>
      <c r="I2" s="8"/>
      <c r="J2" s="8"/>
      <c r="K2" s="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9"/>
      <c r="AD2" s="2"/>
      <c r="AE2" s="2"/>
      <c r="AF2" s="10"/>
      <c r="AG2" s="2"/>
      <c r="AH2" s="2"/>
      <c r="AI2" s="2"/>
      <c r="AJ2" s="2"/>
    </row>
    <row r="3" customFormat="false" ht="24.75" hidden="false" customHeight="true" outlineLevel="0" collapsed="false">
      <c r="A3" s="1"/>
      <c r="B3" s="2"/>
      <c r="C3" s="2"/>
      <c r="D3" s="2"/>
      <c r="E3" s="2"/>
      <c r="F3" s="11"/>
      <c r="G3" s="12" t="s">
        <v>1</v>
      </c>
      <c r="H3" s="13"/>
      <c r="I3" s="13"/>
      <c r="J3" s="13"/>
      <c r="K3" s="13"/>
      <c r="L3" s="1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9"/>
      <c r="AD3" s="2"/>
      <c r="AE3" s="2"/>
      <c r="AF3" s="2"/>
      <c r="AG3" s="2"/>
      <c r="AH3" s="2"/>
      <c r="AI3" s="2"/>
      <c r="AJ3" s="2"/>
    </row>
    <row r="4" customFormat="false" ht="16.5" hidden="false" customHeight="true" outlineLevel="0" collapsed="false">
      <c r="A4" s="2"/>
      <c r="B4" s="2"/>
      <c r="C4" s="2"/>
      <c r="D4" s="2"/>
      <c r="E4" s="2"/>
      <c r="F4" s="2"/>
      <c r="G4" s="14"/>
      <c r="H4" s="2"/>
      <c r="I4" s="15"/>
      <c r="J4" s="1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J4" s="2"/>
    </row>
    <row r="5" customFormat="false" ht="16.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15" t="s">
        <v>2</v>
      </c>
      <c r="J5" s="1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16" t="s">
        <v>3</v>
      </c>
      <c r="AC5" s="17" t="str">
        <f aca="false">TEXT(  RIGHT(INT(G1/10)),0 ) &amp; "." &amp; TEXT(  RIGHT(INT(G1*10^1)),0 ) &amp; TEXT(  RIGHT(INT(G1*10^3)),0 ) &amp; TEXT(  RIGHT(INT(G1*10^5)),0 ) &amp; TEXT(  RIGHT(INT(G1*10^7)),0 ) &amp; TEXT(  RIGHT(INT(G1*10^9)),0 ) &amp; TEXT(  RIGHT(INT(G1*10^11)),0 ) &amp; TEXT(  RIGHT(INT(G1*10^13)),0 )</f>
        <v>0.0000000</v>
      </c>
      <c r="AD5" s="18" t="s">
        <v>4</v>
      </c>
      <c r="AE5" s="19" t="s">
        <v>5</v>
      </c>
      <c r="AF5" s="17" t="str">
        <f aca="false">TEXT(  RIGHT(INT(G1*10^0)),0 ) &amp; "." &amp; TEXT(  RIGHT(INT(G1*10^2)),0 ) &amp;  TEXT(  RIGHT(INT(G1*10^4)),0 ) &amp; TEXT(  RIGHT(INT(G1*10^6)),0 ) &amp; TEXT(  RIGHT(INT(G1*10^8)),0 ) &amp; TEXT(  RIGHT(INT(G1*10^10)),0 ) &amp; TEXT(  RIGHT(INT(G1*10^12)),0 ) &amp; TEXT(  RIGHT(INT(G1*10^14)),0  )</f>
        <v>0.0000000</v>
      </c>
      <c r="AG5" s="20" t="s">
        <v>6</v>
      </c>
      <c r="AH5" s="2"/>
      <c r="AI5" s="2"/>
      <c r="AJ5" s="2"/>
    </row>
    <row r="6" customFormat="false" ht="16.5" hidden="false" customHeight="true" outlineLevel="0" collapsed="false">
      <c r="A6" s="2"/>
      <c r="B6" s="2"/>
      <c r="C6" s="2"/>
      <c r="D6" s="2"/>
      <c r="E6" s="2"/>
      <c r="F6" s="2"/>
      <c r="G6" s="14"/>
      <c r="H6" s="2"/>
      <c r="I6" s="2"/>
      <c r="J6" s="1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1" t="s">
        <v>3</v>
      </c>
      <c r="AC6" s="22" t="n">
        <f aca="false">RADIANS(AC7)</f>
        <v>0</v>
      </c>
      <c r="AD6" s="23" t="s">
        <v>7</v>
      </c>
      <c r="AE6" s="24" t="s">
        <v>5</v>
      </c>
      <c r="AF6" s="22" t="n">
        <f aca="false">RADIANS(AF7)</f>
        <v>0</v>
      </c>
      <c r="AG6" s="25" t="s">
        <v>7</v>
      </c>
      <c r="AH6" s="2"/>
      <c r="AI6" s="2"/>
      <c r="AJ6" s="2"/>
    </row>
    <row r="7" customFormat="false" ht="16.5" hidden="false" customHeight="true" outlineLevel="0" collapsed="false">
      <c r="A7" s="2"/>
      <c r="B7" s="2"/>
      <c r="C7" s="2"/>
      <c r="D7" s="2"/>
      <c r="E7" s="2"/>
      <c r="F7" s="2"/>
      <c r="G7" s="26" t="s">
        <v>8</v>
      </c>
      <c r="H7" s="2"/>
      <c r="I7" s="2"/>
      <c r="J7" s="26" t="s">
        <v>9</v>
      </c>
      <c r="K7" s="27"/>
      <c r="L7" s="2"/>
      <c r="M7" s="2"/>
      <c r="N7" s="2"/>
      <c r="O7" s="2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9" t="s">
        <v>3</v>
      </c>
      <c r="AC7" s="30" t="n">
        <f aca="false">IF( G1=100 , 180 , (AC5)*18  )</f>
        <v>0</v>
      </c>
      <c r="AD7" s="31" t="s">
        <v>10</v>
      </c>
      <c r="AE7" s="32" t="s">
        <v>5</v>
      </c>
      <c r="AF7" s="30" t="n">
        <f aca="false">(AF5)*36</f>
        <v>0</v>
      </c>
      <c r="AG7" s="33" t="s">
        <v>10</v>
      </c>
      <c r="AH7" s="2"/>
      <c r="AI7" s="2"/>
      <c r="AJ7" s="2"/>
    </row>
    <row r="8" customFormat="false" ht="16.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8"/>
      <c r="P8" s="2"/>
      <c r="Q8" s="2"/>
      <c r="R8" s="2"/>
      <c r="S8" s="2"/>
      <c r="T8" s="34" t="s">
        <v>11</v>
      </c>
      <c r="U8" s="2"/>
      <c r="V8" s="2"/>
      <c r="W8" s="34" t="s">
        <v>12</v>
      </c>
      <c r="X8" s="2"/>
      <c r="Y8" s="2"/>
      <c r="Z8" s="2"/>
      <c r="AA8" s="2"/>
      <c r="AB8" s="2"/>
      <c r="AC8" s="2"/>
      <c r="AD8" s="35"/>
      <c r="AE8" s="2"/>
      <c r="AF8" s="35"/>
      <c r="AG8" s="2"/>
      <c r="AH8" s="2"/>
      <c r="AI8" s="36" t="s">
        <v>13</v>
      </c>
      <c r="AJ8" s="2"/>
    </row>
    <row r="9" customFormat="false" ht="36.75" hidden="false" customHeight="true" outlineLevel="0" collapsed="false">
      <c r="A9" s="2"/>
      <c r="B9" s="2"/>
      <c r="C9" s="2"/>
      <c r="D9" s="2"/>
      <c r="E9" s="2"/>
      <c r="F9" s="3" t="s">
        <v>14</v>
      </c>
      <c r="G9" s="37"/>
      <c r="H9" s="14" t="s">
        <v>15</v>
      </c>
      <c r="I9" s="3" t="s">
        <v>14</v>
      </c>
      <c r="J9" s="37"/>
      <c r="K9" s="14" t="s">
        <v>15</v>
      </c>
      <c r="L9" s="2"/>
      <c r="M9" s="2"/>
      <c r="N9" s="2"/>
      <c r="O9" s="28"/>
      <c r="P9" s="2"/>
      <c r="Q9" s="38" t="s">
        <v>16</v>
      </c>
      <c r="R9" s="2"/>
      <c r="S9" s="3" t="s">
        <v>17</v>
      </c>
      <c r="T9" s="39" t="n">
        <f aca="false">DEGREES(ATAN2((AC9),(AE9)))</f>
        <v>-0</v>
      </c>
      <c r="U9" s="14" t="s">
        <v>18</v>
      </c>
      <c r="V9" s="3" t="s">
        <v>19</v>
      </c>
      <c r="W9" s="39" t="n">
        <f aca="false">DEGREES(ASIN(AG9))</f>
        <v>0</v>
      </c>
      <c r="X9" s="40" t="s">
        <v>18</v>
      </c>
      <c r="Y9" s="2"/>
      <c r="Z9" s="38" t="s">
        <v>20</v>
      </c>
      <c r="AA9" s="2"/>
      <c r="AB9" s="41" t="s">
        <v>21</v>
      </c>
      <c r="AC9" s="42" t="n">
        <f aca="false">COS(AC6)</f>
        <v>1</v>
      </c>
      <c r="AD9" s="43" t="s">
        <v>22</v>
      </c>
      <c r="AE9" s="42" t="n">
        <f aca="false">-SIN(AC6)*SIN(AF6)</f>
        <v>-0</v>
      </c>
      <c r="AF9" s="43" t="s">
        <v>23</v>
      </c>
      <c r="AG9" s="42" t="n">
        <f aca="false">SIN(AC6)*COS(AF6)</f>
        <v>0</v>
      </c>
      <c r="AH9" s="2"/>
      <c r="AI9" s="44" t="n">
        <f aca="false">SQRT((AC9)^2+(AE9)^2+(AG9)^2)</f>
        <v>1</v>
      </c>
      <c r="AJ9" s="2"/>
    </row>
    <row r="10" customFormat="false" ht="16.5" hidden="false" customHeight="true" outlineLevel="0" collapsed="false">
      <c r="A10" s="2"/>
      <c r="B10" s="2"/>
      <c r="C10" s="2"/>
      <c r="D10" s="2"/>
      <c r="E10" s="2"/>
      <c r="F10" s="2"/>
      <c r="G10" s="2"/>
      <c r="H10" s="14"/>
      <c r="I10" s="3"/>
      <c r="J10" s="2"/>
      <c r="K10" s="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5"/>
      <c r="AC10" s="45"/>
      <c r="AD10" s="35"/>
      <c r="AE10" s="45"/>
      <c r="AF10" s="35"/>
      <c r="AG10" s="45"/>
      <c r="AH10" s="2"/>
      <c r="AI10" s="26"/>
      <c r="AJ10" s="2"/>
    </row>
    <row r="11" customFormat="false" ht="16.5" hidden="false" customHeight="true" outlineLevel="0" collapsed="false">
      <c r="A11" s="2"/>
      <c r="B11" s="2"/>
      <c r="C11" s="2"/>
      <c r="D11" s="2"/>
      <c r="E11" s="2"/>
      <c r="F11" s="3"/>
      <c r="G11" s="2"/>
      <c r="H11" s="3"/>
      <c r="I11" s="2"/>
      <c r="J11" s="2"/>
      <c r="K11" s="14"/>
      <c r="L11" s="2"/>
      <c r="M11" s="2"/>
      <c r="N11" s="2"/>
      <c r="O11" s="2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5"/>
      <c r="AC11" s="45"/>
      <c r="AD11" s="35"/>
      <c r="AE11" s="45"/>
      <c r="AF11" s="35"/>
      <c r="AG11" s="45"/>
      <c r="AH11" s="2"/>
      <c r="AI11" s="26"/>
      <c r="AJ11" s="2"/>
    </row>
    <row r="12" customFormat="false" ht="16.5" hidden="false" customHeight="true" outlineLevel="0" collapsed="false">
      <c r="A12" s="2"/>
      <c r="B12" s="2"/>
      <c r="C12" s="2"/>
      <c r="D12" s="2"/>
      <c r="E12" s="2"/>
      <c r="F12" s="3"/>
      <c r="G12" s="15"/>
      <c r="H12" s="3"/>
      <c r="I12" s="2"/>
      <c r="J12" s="46"/>
      <c r="K12" s="14"/>
      <c r="L12" s="2"/>
      <c r="M12" s="2"/>
      <c r="N12" s="2"/>
      <c r="O12" s="2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5"/>
      <c r="AC12" s="45"/>
      <c r="AD12" s="35"/>
      <c r="AE12" s="45"/>
      <c r="AF12" s="35"/>
      <c r="AG12" s="45"/>
      <c r="AH12" s="2"/>
      <c r="AI12" s="26"/>
      <c r="AJ12" s="2"/>
    </row>
    <row r="13" customFormat="false" ht="16.5" hidden="false" customHeight="true" outlineLevel="0" collapsed="false">
      <c r="A13" s="2"/>
      <c r="B13" s="2"/>
      <c r="C13" s="2"/>
      <c r="D13" s="2"/>
      <c r="E13" s="2"/>
      <c r="F13" s="3"/>
      <c r="G13" s="2"/>
      <c r="H13" s="14"/>
      <c r="I13" s="3"/>
      <c r="J13" s="34"/>
      <c r="K13" s="14"/>
      <c r="L13" s="2"/>
      <c r="M13" s="2"/>
      <c r="N13" s="2"/>
      <c r="O13" s="2"/>
      <c r="P13" s="28"/>
      <c r="Q13" s="2"/>
      <c r="R13" s="2"/>
      <c r="S13" s="2"/>
      <c r="T13" s="34" t="s">
        <v>24</v>
      </c>
      <c r="U13" s="2"/>
      <c r="V13" s="2"/>
      <c r="W13" s="34" t="s">
        <v>25</v>
      </c>
      <c r="X13" s="2"/>
      <c r="Y13" s="2"/>
      <c r="Z13" s="2"/>
      <c r="AA13" s="2"/>
      <c r="AB13" s="35"/>
      <c r="AC13" s="45"/>
      <c r="AD13" s="35"/>
      <c r="AE13" s="45"/>
      <c r="AF13" s="35"/>
      <c r="AG13" s="45"/>
      <c r="AH13" s="2"/>
      <c r="AI13" s="36" t="s">
        <v>13</v>
      </c>
      <c r="AJ13" s="2"/>
    </row>
    <row r="14" customFormat="false" ht="36.75" hidden="false" customHeight="true" outlineLevel="0" collapsed="false">
      <c r="A14" s="2"/>
      <c r="B14" s="2"/>
      <c r="C14" s="2"/>
      <c r="D14" s="2"/>
      <c r="E14" s="2"/>
      <c r="F14" s="2"/>
      <c r="G14" s="3" t="s">
        <v>26</v>
      </c>
      <c r="H14" s="47" t="n">
        <f aca="false">DEGREES(ACOS(SIN(RADIANS(W9))*SIN(RADIANS(W14))+COS(RADIANS(W9))*COS(RADIANS(W14))*COS(RADIANS(T9-T14))))</f>
        <v>0</v>
      </c>
      <c r="I14" s="48" t="s">
        <v>18</v>
      </c>
      <c r="J14" s="14" t="s">
        <v>27</v>
      </c>
      <c r="K14" s="14"/>
      <c r="L14" s="2"/>
      <c r="M14" s="2"/>
      <c r="N14" s="2"/>
      <c r="O14" s="2"/>
      <c r="P14" s="2"/>
      <c r="Q14" s="38" t="s">
        <v>28</v>
      </c>
      <c r="R14" s="2"/>
      <c r="S14" s="3" t="s">
        <v>17</v>
      </c>
      <c r="T14" s="49" t="n">
        <f aca="false">DEGREES(ATAN2((AC14),(AE14)))</f>
        <v>-0</v>
      </c>
      <c r="U14" s="14" t="s">
        <v>18</v>
      </c>
      <c r="V14" s="3" t="s">
        <v>19</v>
      </c>
      <c r="W14" s="49" t="n">
        <f aca="false">DEGREES(ASIN(AG14))</f>
        <v>0</v>
      </c>
      <c r="X14" s="40" t="s">
        <v>18</v>
      </c>
      <c r="Y14" s="2"/>
      <c r="Z14" s="38" t="s">
        <v>29</v>
      </c>
      <c r="AA14" s="2"/>
      <c r="AB14" s="41" t="s">
        <v>21</v>
      </c>
      <c r="AC14" s="42" t="n">
        <f aca="false">COS(AC17)</f>
        <v>1</v>
      </c>
      <c r="AD14" s="43" t="s">
        <v>22</v>
      </c>
      <c r="AE14" s="42" t="n">
        <f aca="false">-SIN(AC17)*SIN(AF17)</f>
        <v>-0</v>
      </c>
      <c r="AF14" s="43" t="s">
        <v>23</v>
      </c>
      <c r="AG14" s="42" t="n">
        <f aca="false">SIN(AC17)*COS(AF17)</f>
        <v>0</v>
      </c>
      <c r="AH14" s="2"/>
      <c r="AI14" s="44" t="n">
        <f aca="false">SQRT((AC14)^2+(AE14)^2+(AG14)^2)</f>
        <v>1</v>
      </c>
      <c r="AJ14" s="2"/>
    </row>
    <row r="15" customFormat="false" ht="16.5" hidden="false" customHeight="true" outlineLevel="0" collapsed="false">
      <c r="A15" s="2"/>
      <c r="B15" s="2"/>
      <c r="C15" s="2"/>
      <c r="D15" s="2"/>
      <c r="E15" s="14"/>
      <c r="F15" s="3"/>
      <c r="G15" s="15"/>
      <c r="H15" s="50" t="str">
        <f aca="false">IF((H14)=0,"",(H14)/DEGREES(1))</f>
        <v/>
      </c>
      <c r="I15" s="3"/>
      <c r="J15" s="15"/>
      <c r="K15" s="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5"/>
      <c r="AC15" s="35"/>
      <c r="AD15" s="35"/>
      <c r="AE15" s="35"/>
      <c r="AF15" s="35"/>
      <c r="AG15" s="35"/>
      <c r="AH15" s="2"/>
      <c r="AI15" s="2"/>
      <c r="AJ15" s="2"/>
    </row>
    <row r="16" customFormat="false" ht="16.5" hidden="false" customHeight="true" outlineLevel="0" collapsed="false">
      <c r="A16" s="2"/>
      <c r="B16" s="2"/>
      <c r="C16" s="2"/>
      <c r="D16" s="1"/>
      <c r="E16" s="2"/>
      <c r="F16" s="51"/>
      <c r="G16" s="2"/>
      <c r="H16" s="50"/>
      <c r="I16" s="51"/>
      <c r="J16" s="51"/>
      <c r="K16" s="2"/>
      <c r="L16" s="2"/>
      <c r="M16" s="2"/>
      <c r="N16" s="2"/>
      <c r="O16" s="2"/>
      <c r="P16" s="2"/>
      <c r="Q16" s="28"/>
      <c r="R16" s="2"/>
      <c r="S16" s="2"/>
      <c r="T16" s="2"/>
      <c r="U16" s="2"/>
      <c r="V16" s="2"/>
      <c r="W16" s="2"/>
      <c r="X16" s="2"/>
      <c r="Y16" s="2"/>
      <c r="Z16" s="2"/>
      <c r="AA16" s="2"/>
      <c r="AB16" s="16" t="s">
        <v>3</v>
      </c>
      <c r="AC16" s="17" t="str">
        <f aca="false">TEXT(  RIGHT(INT(J1/10)),0 ) &amp; "." &amp; TEXT(  RIGHT(INT(J1*10^1)),0 ) &amp; TEXT(  RIGHT(INT(J1*10^3)),0 ) &amp; TEXT(  RIGHT(INT(J1*10^5)),0 ) &amp; TEXT(  RIGHT(INT(J1*10^7)),0 ) &amp; TEXT(  RIGHT(INT(J1*10^9)),0 ) &amp; TEXT(  RIGHT(INT(J1*10^11)),0 ) &amp; TEXT(  RIGHT(INT(J1*10^13)),0 )</f>
        <v>0.0000000</v>
      </c>
      <c r="AD16" s="18" t="s">
        <v>4</v>
      </c>
      <c r="AE16" s="19" t="s">
        <v>5</v>
      </c>
      <c r="AF16" s="17" t="str">
        <f aca="false">TEXT(  RIGHT(INT(J1*10^0)),0 ) &amp; "." &amp; TEXT(  RIGHT(INT(J1*10^2)),0 ) &amp;  TEXT(  RIGHT(INT(J1*10^4)),0 ) &amp; TEXT(  RIGHT(INT(J1*10^6)),0 ) &amp; TEXT(  RIGHT(INT(J1*10^8)),0 ) &amp; TEXT(  RIGHT(INT(J1*10^10)),0 ) &amp; TEXT(  RIGHT(INT(J1*10^12)),0 ) &amp; TEXT(  RIGHT(INT(J1*10^14)),0  )</f>
        <v>0.0000000</v>
      </c>
      <c r="AG16" s="20" t="s">
        <v>6</v>
      </c>
      <c r="AH16" s="2"/>
      <c r="AI16" s="2"/>
      <c r="AJ16" s="2"/>
    </row>
    <row r="17" customFormat="false" ht="16.5" hidden="false" customHeight="true" outlineLevel="0" collapsed="false">
      <c r="A17" s="2"/>
      <c r="B17" s="2"/>
      <c r="C17" s="2"/>
      <c r="D17" s="2"/>
      <c r="E17" s="2"/>
      <c r="F17" s="52"/>
      <c r="G17" s="6"/>
      <c r="H17" s="50"/>
      <c r="I17" s="52"/>
      <c r="J17" s="6"/>
      <c r="K17" s="2"/>
      <c r="L17" s="2"/>
      <c r="M17" s="2"/>
      <c r="N17" s="2"/>
      <c r="O17" s="2"/>
      <c r="P17" s="2"/>
      <c r="Q17" s="28"/>
      <c r="R17" s="2"/>
      <c r="S17" s="2"/>
      <c r="T17" s="2"/>
      <c r="U17" s="2"/>
      <c r="V17" s="2"/>
      <c r="W17" s="2"/>
      <c r="X17" s="2"/>
      <c r="Y17" s="2"/>
      <c r="Z17" s="2"/>
      <c r="AA17" s="2"/>
      <c r="AB17" s="21" t="s">
        <v>3</v>
      </c>
      <c r="AC17" s="22" t="n">
        <f aca="false">RADIANS(AC18)</f>
        <v>0</v>
      </c>
      <c r="AD17" s="23" t="s">
        <v>7</v>
      </c>
      <c r="AE17" s="24" t="s">
        <v>5</v>
      </c>
      <c r="AF17" s="22" t="n">
        <f aca="false">RADIANS(AF18)</f>
        <v>0</v>
      </c>
      <c r="AG17" s="25" t="s">
        <v>7</v>
      </c>
      <c r="AH17" s="2"/>
      <c r="AI17" s="2"/>
      <c r="AJ17" s="2"/>
    </row>
    <row r="18" customFormat="false" ht="16.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9" t="s">
        <v>3</v>
      </c>
      <c r="AC18" s="30" t="n">
        <f aca="false">IF( J1=100 , 180 , (AC16)*18  )</f>
        <v>0</v>
      </c>
      <c r="AD18" s="31" t="s">
        <v>10</v>
      </c>
      <c r="AE18" s="32" t="s">
        <v>5</v>
      </c>
      <c r="AF18" s="30" t="n">
        <f aca="false">(AF16)*36</f>
        <v>0</v>
      </c>
      <c r="AG18" s="33" t="s">
        <v>10</v>
      </c>
      <c r="AH18" s="2"/>
      <c r="AI18" s="2"/>
      <c r="AJ18" s="2"/>
    </row>
    <row r="19" customFormat="false" ht="16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customFormat="false" ht="16.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customFormat="false" ht="16.5" hidden="false" customHeight="true" outlineLevel="0" collapsed="false">
      <c r="A21" s="2"/>
      <c r="B21" s="2"/>
      <c r="C21" s="2"/>
      <c r="D21" s="2"/>
      <c r="E21" s="53"/>
      <c r="F21" s="2" t="s">
        <v>30</v>
      </c>
      <c r="G21" s="2"/>
      <c r="H21" s="2"/>
      <c r="I21" s="2"/>
      <c r="J21" s="2"/>
      <c r="K21" s="2"/>
      <c r="L21" s="2"/>
      <c r="M21" s="2"/>
      <c r="N21" s="2"/>
      <c r="O21" s="28"/>
      <c r="P21" s="2"/>
      <c r="Q21" s="28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customFormat="false" ht="16.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customFormat="false" ht="16.5" hidden="false" customHeight="true" outlineLevel="0" collapsed="false">
      <c r="A23" s="2"/>
      <c r="B23" s="2"/>
      <c r="C23" s="2"/>
      <c r="D23" s="2"/>
      <c r="E23" s="2"/>
      <c r="F23" s="14" t="s">
        <v>31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8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customFormat="false" ht="16.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8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customFormat="false" ht="16.5" hidden="false" customHeight="true" outlineLevel="0" collapsed="false">
      <c r="A25" s="2"/>
      <c r="B25" s="2"/>
      <c r="C25" s="2"/>
      <c r="D25" s="2"/>
      <c r="E25" s="2"/>
      <c r="F25" s="2" t="s">
        <v>32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8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customFormat="false" ht="16.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8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customFormat="false" ht="16.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customFormat="false" ht="16.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customFormat="false" ht="32.2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customFormat="false" ht="16.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customFormat="false" ht="16.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customFormat="false" ht="16.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customFormat="false" ht="16.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customFormat="false" ht="16.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customFormat="false" ht="16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customFormat="false" ht="16.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customFormat="false" ht="16.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customFormat="false" ht="16.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customFormat="false" ht="16.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customFormat="false" ht="16.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customFormat="false" ht="16.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customFormat="false" ht="16.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customFormat="false" ht="16.5" hidden="false" customHeight="true" outlineLevel="0" collapsed="false">
      <c r="A43" s="2"/>
      <c r="B43" s="2"/>
      <c r="C43" s="2"/>
      <c r="D43" s="5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customFormat="false" ht="16.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customFormat="false" ht="16.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customFormat="false" ht="16.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customFormat="false" ht="16.5" hidden="false" customHeight="true" outlineLevel="0" collapsed="false">
      <c r="A47" s="2"/>
      <c r="B47" s="2"/>
      <c r="C47" s="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customFormat="false" ht="16.5" hidden="false" customHeight="false" outlineLevel="0" collapsed="false">
      <c r="C48" s="55"/>
    </row>
    <row r="49" customFormat="false" ht="16.5" hidden="false" customHeight="false" outlineLevel="0" collapsed="false">
      <c r="C49" s="55"/>
    </row>
    <row r="50" customFormat="false" ht="16.5" hidden="false" customHeight="false" outlineLevel="0" collapsed="false">
      <c r="C50" s="55"/>
    </row>
    <row r="51" customFormat="false" ht="16.5" hidden="false" customHeight="false" outlineLevel="0" collapsed="false">
      <c r="C51" s="55"/>
    </row>
    <row r="52" customFormat="false" ht="16.5" hidden="false" customHeight="false" outlineLevel="0" collapsed="false">
      <c r="C52" s="55"/>
    </row>
    <row r="53" customFormat="false" ht="16.5" hidden="false" customHeight="false" outlineLevel="0" collapsed="false">
      <c r="C53" s="55"/>
    </row>
    <row r="54" customFormat="false" ht="16.5" hidden="false" customHeight="false" outlineLevel="0" collapsed="false">
      <c r="C54" s="55"/>
    </row>
    <row r="55" customFormat="false" ht="16.5" hidden="false" customHeight="false" outlineLevel="0" collapsed="false">
      <c r="C55" s="55"/>
    </row>
    <row r="56" customFormat="false" ht="16.5" hidden="false" customHeight="false" outlineLevel="0" collapsed="false">
      <c r="C56" s="5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2024-12-11T22:48:32Z</dcterms:modified>
  <cp:revision>54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